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D9E1EBB1-9A21-4489-9716-A032E967891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RO 2023" sheetId="9" r:id="rId1"/>
    <sheet name="FEBRERO 2023" sheetId="10" r:id="rId2"/>
    <sheet name="MARZO 2023" sheetId="11" r:id="rId3"/>
    <sheet name="ABRIL 2023" sheetId="12" r:id="rId4"/>
    <sheet name="MAYO 2023" sheetId="1" r:id="rId5"/>
    <sheet name="JUNIO 2023" sheetId="2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4" i="2"/>
  <c r="F24" i="2"/>
  <c r="F18" i="2"/>
  <c r="F27" i="2"/>
  <c r="F39" i="2"/>
  <c r="F40" i="2"/>
  <c r="F32" i="1"/>
  <c r="F34" i="1"/>
  <c r="F24" i="1"/>
  <c r="F18" i="1"/>
  <c r="F32" i="12"/>
  <c r="F34" i="12"/>
  <c r="F24" i="12"/>
  <c r="F18" i="12"/>
  <c r="F32" i="11"/>
  <c r="F34" i="11"/>
  <c r="F24" i="11"/>
  <c r="F27" i="11"/>
  <c r="F39" i="11"/>
  <c r="F18" i="11"/>
  <c r="F27" i="1"/>
  <c r="F39" i="1"/>
  <c r="F40" i="1"/>
  <c r="F27" i="12"/>
  <c r="F39" i="12"/>
  <c r="F40" i="12"/>
  <c r="F40" i="11"/>
  <c r="F18" i="10"/>
  <c r="F18" i="9"/>
  <c r="F32" i="10"/>
  <c r="F34" i="10"/>
  <c r="F24" i="10"/>
  <c r="F24" i="9"/>
  <c r="F27" i="10"/>
  <c r="F39" i="10"/>
  <c r="F40" i="10"/>
  <c r="F32" i="9"/>
  <c r="F34" i="9"/>
  <c r="F27" i="9"/>
  <c r="F39" i="9"/>
  <c r="F40" i="9"/>
</calcChain>
</file>

<file path=xl/sharedStrings.xml><?xml version="1.0" encoding="utf-8"?>
<sst xmlns="http://schemas.openxmlformats.org/spreadsheetml/2006/main" count="174" uniqueCount="34">
  <si>
    <t>ACTIVOS</t>
  </si>
  <si>
    <t>ACTIVOS CORRIENTES</t>
  </si>
  <si>
    <t>DISPONIBILIDAD EN CAJA Y BANCO                                                                                        313,700.79</t>
  </si>
  <si>
    <t>INVENTARIOS                                                                                                                        2, 609, 414.25</t>
  </si>
  <si>
    <t>TOTAL DE ACTIVOS CORRIENTES                                                                                      2, 637, 439.37</t>
  </si>
  <si>
    <t>ACTIVOS NO CORRIENTES</t>
  </si>
  <si>
    <t>BIENES DE USO (ACTIVOS NO FINANCIEROS)</t>
  </si>
  <si>
    <t xml:space="preserve">TOTAL DE ACTIVOS NO CORRIENTES        </t>
  </si>
  <si>
    <t xml:space="preserve">                                                                                                                           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</si>
  <si>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</si>
  <si>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</t>
  </si>
  <si>
    <t xml:space="preserve">PASIVOS </t>
  </si>
  <si>
    <t>PASIVOS CORRIENTES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</si>
  <si>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</si>
  <si>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 xml:space="preserve">TOTAL PASIVOS CORRIENTES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</si>
  <si>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</si>
  <si>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</si>
  <si>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PATRIMONIO</t>
  </si>
  <si>
    <t xml:space="preserve">PATRIMONIO INICIAL                                                                                                       </t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</si>
  <si>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</si>
  <si>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</si>
  <si>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</si>
  <si>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>BALANCE GENERAL</t>
  </si>
  <si>
    <t>EN PESOS DOMINICANOS</t>
  </si>
  <si>
    <t>Licda. Celeste Bautista</t>
  </si>
  <si>
    <t>Dir. Administrativa y Financiera</t>
  </si>
  <si>
    <t>AL  31 DE ENERO DEL AÑO 2023</t>
  </si>
  <si>
    <t xml:space="preserve">BIENES INTANGIBLES (LICENCIAS INFORMATICAS)        </t>
  </si>
  <si>
    <t xml:space="preserve">BIENES INTANGIBLES (SEGURO DE BIENES MUEBLES)  </t>
  </si>
  <si>
    <t>AL  28 DE FEBRERO DEL AÑO 2023</t>
  </si>
  <si>
    <t>AL  31 DE MARZO DEL AÑO 2023</t>
  </si>
  <si>
    <t>AL  30 DE ABRIL DEL AÑO 2023</t>
  </si>
  <si>
    <t>AL  31 DE MAYO DEL AÑO 2023</t>
  </si>
  <si>
    <t>AL 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</si>
</sst>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4" fontId="1" fillId="0" borderId="3" xfId="0" applyNumberFormat="1" applyFont="1" applyBorder="1"/>
    <xf numFmtId="0" fontId="1" fillId="0" borderId="3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0" borderId="4" xfId="0" applyNumberFormat="1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0" xfId="0" applyFont="1" applyAlignment="1">
      <alignment horizontal="left" vertical="center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1" fillId="0" borderId="0" xfId="0" applyNumberFormat="1" applyFont="1"/>
    <xf numFmtId="0" fontId="1" fillId="0" borderId="0" xfId="0" applyFont="1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26E0-C79D-44BA-AA87-A446FEC05C71}">
  <dimension ref="A8:L45"/>
  <sheetViews>
    <sheetView workbookViewId="0">
      <selection activeCell="F23" sqref="F23:G23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26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212284.33</v>
      </c>
      <c r="G16" s="19"/>
    </row>
    <row r="17" spans="1:11" x14ac:dyDescent="0.25">
      <c r="A17" s="2" t="s">
        <v>3</v>
      </c>
      <c r="F17" s="20">
        <v>4454088.99</v>
      </c>
      <c r="G17" s="20"/>
    </row>
    <row r="18" spans="1:11" x14ac:dyDescent="0.25">
      <c r="A18" s="6" t="s">
        <v>4</v>
      </c>
      <c r="F18" s="21">
        <f>SUM(F16:F17)</f>
        <v>4666373.32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68834849.790000007</v>
      </c>
      <c r="G21" s="23"/>
    </row>
    <row r="22" spans="1:11" x14ac:dyDescent="0.25">
      <c r="A22" s="2" t="s">
        <v>27</v>
      </c>
      <c r="F22" s="23">
        <v>96276.11</v>
      </c>
      <c r="G22" s="23"/>
      <c r="K22" s="4"/>
    </row>
    <row r="23" spans="1:11" x14ac:dyDescent="0.25">
      <c r="A23" s="2" t="s">
        <v>28</v>
      </c>
      <c r="F23" s="28">
        <v>283178.77</v>
      </c>
      <c r="G23" s="28"/>
      <c r="K23" s="4"/>
    </row>
    <row r="24" spans="1:11" x14ac:dyDescent="0.25">
      <c r="A24" s="6" t="s">
        <v>7</v>
      </c>
      <c r="F24" s="24">
        <f>F21+F22+F23</f>
        <v>69214304.670000002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73880677.99000001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4140594.43</v>
      </c>
      <c r="G31" s="17"/>
    </row>
    <row r="32" spans="1:11" x14ac:dyDescent="0.25">
      <c r="A32" s="6" t="s">
        <v>14</v>
      </c>
      <c r="F32" s="10">
        <f>SUM(F31)</f>
        <v>4140594.43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4140594.43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69740083.560000002</v>
      </c>
      <c r="G39" s="13"/>
    </row>
    <row r="40" spans="1:7" ht="15.75" thickBot="1" x14ac:dyDescent="0.3">
      <c r="A40" s="6" t="s">
        <v>21</v>
      </c>
      <c r="F40" s="14">
        <f>F34+F39</f>
        <v>73880677.99000001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F31:G31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4:G24"/>
    <mergeCell ref="F27:G27"/>
    <mergeCell ref="F23:G23"/>
    <mergeCell ref="A45:G45"/>
    <mergeCell ref="F32:G32"/>
    <mergeCell ref="F34:G34"/>
    <mergeCell ref="F39:G39"/>
    <mergeCell ref="F40:G40"/>
    <mergeCell ref="C43:E43"/>
    <mergeCell ref="A44:G44"/>
  </mergeCells>
  <printOptions horizontalCentered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B9B6-E62B-4D13-9ACF-C442E0745758}">
  <sheetPr>
    <pageSetUpPr fitToPage="1"/>
  </sheetPr>
  <dimension ref="A8:L45"/>
  <sheetViews>
    <sheetView topLeftCell="A7" workbookViewId="0">
      <selection activeCell="F21" sqref="F21:G21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29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169143.57</v>
      </c>
      <c r="G16" s="19"/>
    </row>
    <row r="17" spans="1:11" x14ac:dyDescent="0.25">
      <c r="A17" s="2" t="s">
        <v>3</v>
      </c>
      <c r="F17" s="20">
        <v>4467619.57</v>
      </c>
      <c r="G17" s="20"/>
    </row>
    <row r="18" spans="1:11" x14ac:dyDescent="0.25">
      <c r="A18" s="6" t="s">
        <v>4</v>
      </c>
      <c r="F18" s="21">
        <f>SUM(F16:F17)</f>
        <v>4636763.1400000006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67150469.670000002</v>
      </c>
      <c r="G21" s="23"/>
    </row>
    <row r="22" spans="1:11" x14ac:dyDescent="0.25">
      <c r="A22" s="2" t="s">
        <v>27</v>
      </c>
      <c r="F22" s="23">
        <v>86959.07</v>
      </c>
      <c r="G22" s="23"/>
      <c r="K22" s="4"/>
    </row>
    <row r="23" spans="1:11" x14ac:dyDescent="0.25">
      <c r="A23" s="2" t="s">
        <v>28</v>
      </c>
      <c r="F23" s="28">
        <v>222964.44</v>
      </c>
      <c r="G23" s="28"/>
      <c r="K23" s="4"/>
    </row>
    <row r="24" spans="1:11" x14ac:dyDescent="0.25">
      <c r="A24" s="6" t="s">
        <v>7</v>
      </c>
      <c r="F24" s="24">
        <f>F21+F22+F23</f>
        <v>67460393.179999992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72097156.319999993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5385216.7300000004</v>
      </c>
      <c r="G31" s="17"/>
    </row>
    <row r="32" spans="1:11" x14ac:dyDescent="0.25">
      <c r="A32" s="6" t="s">
        <v>14</v>
      </c>
      <c r="F32" s="10">
        <f>SUM(F31)</f>
        <v>5385216.7300000004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5385216.7300000004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66711939.589999989</v>
      </c>
      <c r="G39" s="13"/>
    </row>
    <row r="40" spans="1:7" ht="15.75" thickBot="1" x14ac:dyDescent="0.3">
      <c r="A40" s="6" t="s">
        <v>21</v>
      </c>
      <c r="F40" s="14">
        <f>F34+F39</f>
        <v>72097156.319999993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67CD-1F7A-4512-9A1F-7874DD27E586}">
  <sheetPr>
    <pageSetUpPr fitToPage="1"/>
  </sheetPr>
  <dimension ref="A8:L45"/>
  <sheetViews>
    <sheetView topLeftCell="A3" workbookViewId="0">
      <selection activeCell="F22" sqref="F22:G22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30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133200.98000000001</v>
      </c>
      <c r="G16" s="19"/>
    </row>
    <row r="17" spans="1:11" x14ac:dyDescent="0.25">
      <c r="A17" s="2" t="s">
        <v>3</v>
      </c>
      <c r="F17" s="20">
        <v>4458868.53</v>
      </c>
      <c r="G17" s="20"/>
    </row>
    <row r="18" spans="1:11" x14ac:dyDescent="0.25">
      <c r="A18" s="6" t="s">
        <v>4</v>
      </c>
      <c r="F18" s="21">
        <f>SUM(F16:F17)</f>
        <v>4592069.5100000007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65582867.600000001</v>
      </c>
      <c r="G21" s="23"/>
    </row>
    <row r="22" spans="1:11" x14ac:dyDescent="0.25">
      <c r="A22" s="2" t="s">
        <v>27</v>
      </c>
      <c r="F22" s="23">
        <v>2946165.91</v>
      </c>
      <c r="G22" s="23"/>
      <c r="K22" s="4"/>
    </row>
    <row r="23" spans="1:11" x14ac:dyDescent="0.25">
      <c r="A23" s="2" t="s">
        <v>28</v>
      </c>
      <c r="F23" s="28">
        <v>3515966.11</v>
      </c>
      <c r="G23" s="28"/>
      <c r="K23" s="4"/>
    </row>
    <row r="24" spans="1:11" x14ac:dyDescent="0.25">
      <c r="A24" s="6" t="s">
        <v>7</v>
      </c>
      <c r="F24" s="24">
        <f>F21+F22+F23</f>
        <v>72044999.620000005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76637069.13000001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447873.2</v>
      </c>
      <c r="G31" s="17"/>
    </row>
    <row r="32" spans="1:11" x14ac:dyDescent="0.25">
      <c r="A32" s="6" t="s">
        <v>14</v>
      </c>
      <c r="F32" s="10">
        <f>SUM(F31)</f>
        <v>447873.2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447873.2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76189195.930000007</v>
      </c>
      <c r="G39" s="13"/>
    </row>
    <row r="40" spans="1:7" ht="15.75" thickBot="1" x14ac:dyDescent="0.3">
      <c r="A40" s="6" t="s">
        <v>21</v>
      </c>
      <c r="F40" s="14">
        <f>F34+F39</f>
        <v>76637069.13000001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52F57-C93C-455E-8BC3-BF2397E2339A}">
  <sheetPr>
    <pageSetUpPr fitToPage="1"/>
  </sheetPr>
  <dimension ref="A8:L45"/>
  <sheetViews>
    <sheetView topLeftCell="A11" workbookViewId="0">
      <selection sqref="A1:H45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31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348060.99</v>
      </c>
      <c r="G16" s="19"/>
    </row>
    <row r="17" spans="1:11" x14ac:dyDescent="0.25">
      <c r="A17" s="2" t="s">
        <v>3</v>
      </c>
      <c r="F17" s="20">
        <v>2247850.0299999998</v>
      </c>
      <c r="G17" s="20"/>
    </row>
    <row r="18" spans="1:11" x14ac:dyDescent="0.25">
      <c r="A18" s="6" t="s">
        <v>4</v>
      </c>
      <c r="F18" s="21">
        <f>SUM(F16:F17)</f>
        <v>2595911.0199999996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67085761.530000001</v>
      </c>
      <c r="G21" s="23"/>
    </row>
    <row r="22" spans="1:11" x14ac:dyDescent="0.25">
      <c r="A22" s="2" t="s">
        <v>27</v>
      </c>
      <c r="F22" s="23">
        <v>2589719.5499999998</v>
      </c>
      <c r="G22" s="23"/>
      <c r="K22" s="4"/>
    </row>
    <row r="23" spans="1:11" x14ac:dyDescent="0.25">
      <c r="A23" s="2" t="s">
        <v>28</v>
      </c>
      <c r="F23" s="28">
        <v>3191106.04</v>
      </c>
      <c r="G23" s="28"/>
      <c r="K23" s="4"/>
    </row>
    <row r="24" spans="1:11" x14ac:dyDescent="0.25">
      <c r="A24" s="6" t="s">
        <v>7</v>
      </c>
      <c r="F24" s="24">
        <f>F21+F22+F23</f>
        <v>72866587.120000005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75462498.140000001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896181.82</v>
      </c>
      <c r="G31" s="17"/>
    </row>
    <row r="32" spans="1:11" x14ac:dyDescent="0.25">
      <c r="A32" s="6" t="s">
        <v>14</v>
      </c>
      <c r="F32" s="10">
        <f>SUM(F31)</f>
        <v>896181.82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896181.82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74566316.320000008</v>
      </c>
      <c r="G39" s="13"/>
    </row>
    <row r="40" spans="1:7" ht="15.75" thickBot="1" x14ac:dyDescent="0.3">
      <c r="A40" s="6" t="s">
        <v>21</v>
      </c>
      <c r="F40" s="14">
        <f>F34+F39</f>
        <v>75462498.140000001</v>
      </c>
      <c r="G40" s="15"/>
    </row>
    <row r="41" spans="1:7" ht="15.75" thickTop="1" x14ac:dyDescent="0.25">
      <c r="A41" s="6"/>
    </row>
    <row r="43" spans="1:7" x14ac:dyDescent="0.25">
      <c r="C43" s="16"/>
      <c r="D43" s="16"/>
      <c r="E43" s="16"/>
    </row>
    <row r="44" spans="1:7" x14ac:dyDescent="0.25">
      <c r="A44" s="9" t="s">
        <v>24</v>
      </c>
      <c r="B44" s="9"/>
      <c r="C44" s="9"/>
      <c r="D44" s="9"/>
      <c r="E44" s="9"/>
      <c r="F44" s="9"/>
      <c r="G44" s="9"/>
    </row>
    <row r="45" spans="1:7" x14ac:dyDescent="0.25">
      <c r="A45" s="9" t="s">
        <v>25</v>
      </c>
      <c r="B45" s="9"/>
      <c r="C45" s="9"/>
      <c r="D45" s="9"/>
      <c r="E45" s="9"/>
      <c r="F45" s="9"/>
      <c r="G45" s="9"/>
    </row>
  </sheetData>
  <mergeCells count="20">
    <mergeCell ref="A44:G44"/>
    <mergeCell ref="A45:G45"/>
    <mergeCell ref="F31:G31"/>
    <mergeCell ref="F32:G32"/>
    <mergeCell ref="F34:G34"/>
    <mergeCell ref="F39:G39"/>
    <mergeCell ref="F40:G40"/>
    <mergeCell ref="C43:E43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L46"/>
  <sheetViews>
    <sheetView workbookViewId="0">
      <selection sqref="A1:XFD104857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32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260917.87</v>
      </c>
      <c r="G16" s="19"/>
    </row>
    <row r="17" spans="1:11" x14ac:dyDescent="0.25">
      <c r="A17" s="2" t="s">
        <v>3</v>
      </c>
      <c r="F17" s="20">
        <v>3448699.53</v>
      </c>
      <c r="G17" s="20"/>
    </row>
    <row r="18" spans="1:11" x14ac:dyDescent="0.25">
      <c r="A18" s="6" t="s">
        <v>4</v>
      </c>
      <c r="F18" s="21">
        <f>SUM(F16:F17)</f>
        <v>3709617.4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71782478.829999998</v>
      </c>
      <c r="G21" s="23"/>
    </row>
    <row r="22" spans="1:11" x14ac:dyDescent="0.25">
      <c r="A22" s="2" t="s">
        <v>27</v>
      </c>
      <c r="F22" s="23">
        <v>2715164.61</v>
      </c>
      <c r="G22" s="23"/>
      <c r="K22" s="4"/>
    </row>
    <row r="23" spans="1:11" x14ac:dyDescent="0.25">
      <c r="A23" s="2" t="s">
        <v>28</v>
      </c>
      <c r="F23" s="28">
        <v>2855417.31</v>
      </c>
      <c r="G23" s="28"/>
      <c r="K23" s="4"/>
    </row>
    <row r="24" spans="1:11" x14ac:dyDescent="0.25">
      <c r="A24" s="6" t="s">
        <v>7</v>
      </c>
      <c r="F24" s="24">
        <f>F21+F22+F23</f>
        <v>77353060.75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81062678.150000006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690028.66</v>
      </c>
      <c r="G31" s="17"/>
    </row>
    <row r="32" spans="1:11" x14ac:dyDescent="0.25">
      <c r="A32" s="6" t="s">
        <v>14</v>
      </c>
      <c r="F32" s="10">
        <f>SUM(F31)</f>
        <v>690028.66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690028.66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80372649.49000001</v>
      </c>
      <c r="G39" s="13"/>
    </row>
    <row r="40" spans="1:7" ht="15.75" thickBot="1" x14ac:dyDescent="0.3">
      <c r="A40" s="6" t="s">
        <v>21</v>
      </c>
      <c r="F40" s="14">
        <f>F34+F39</f>
        <v>81062678.150000006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0.95" right="0.7" top="0.75" bottom="0.75" header="0.3" footer="0.3"/>
  <pageSetup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L46"/>
  <sheetViews>
    <sheetView tabSelected="1" topLeftCell="A7" workbookViewId="0">
      <selection sqref="A1:H46"/>
    </sheetView>
  </sheetViews>
  <sheetFormatPr baseColWidth="10" defaultRowHeight="15" x14ac:dyDescent="0.25"/>
  <cols>
    <col min="11" max="11" width="16.28515625" customWidth="1"/>
    <col min="12" max="12" width="14.140625" bestFit="1" customWidth="1"/>
  </cols>
  <sheetData>
    <row r="8" spans="1:12" x14ac:dyDescent="0.25">
      <c r="L8" s="3"/>
    </row>
    <row r="9" spans="1:12" x14ac:dyDescent="0.25">
      <c r="A9" s="9" t="s">
        <v>22</v>
      </c>
      <c r="B9" s="9"/>
      <c r="C9" s="9"/>
      <c r="D9" s="9"/>
      <c r="E9" s="9"/>
      <c r="F9" s="9"/>
      <c r="G9" s="9"/>
      <c r="H9" s="9"/>
    </row>
    <row r="10" spans="1:12" x14ac:dyDescent="0.25">
      <c r="A10" s="9" t="s">
        <v>33</v>
      </c>
      <c r="B10" s="9"/>
      <c r="C10" s="9"/>
      <c r="D10" s="9"/>
      <c r="E10" s="9"/>
      <c r="F10" s="9"/>
      <c r="G10" s="9"/>
      <c r="H10" s="9"/>
      <c r="L10" s="3"/>
    </row>
    <row r="11" spans="1:12" x14ac:dyDescent="0.25">
      <c r="A11" s="9" t="s">
        <v>23</v>
      </c>
      <c r="B11" s="9"/>
      <c r="C11" s="9"/>
      <c r="D11" s="9"/>
      <c r="E11" s="9"/>
      <c r="F11" s="9"/>
      <c r="G11" s="9"/>
      <c r="H11" s="9"/>
      <c r="L11" s="5"/>
    </row>
    <row r="13" spans="1:12" x14ac:dyDescent="0.25">
      <c r="A13" s="6" t="s">
        <v>0</v>
      </c>
    </row>
    <row r="14" spans="1:12" x14ac:dyDescent="0.25">
      <c r="A14" s="2"/>
    </row>
    <row r="15" spans="1:12" x14ac:dyDescent="0.25">
      <c r="A15" s="18" t="s">
        <v>1</v>
      </c>
      <c r="B15" s="18"/>
    </row>
    <row r="16" spans="1:12" x14ac:dyDescent="0.25">
      <c r="A16" s="2" t="s">
        <v>2</v>
      </c>
      <c r="F16" s="19">
        <v>243006.35</v>
      </c>
      <c r="G16" s="19"/>
    </row>
    <row r="17" spans="1:11" x14ac:dyDescent="0.25">
      <c r="A17" s="2" t="s">
        <v>3</v>
      </c>
      <c r="F17" s="20">
        <v>3247204.8</v>
      </c>
      <c r="G17" s="20"/>
    </row>
    <row r="18" spans="1:11" x14ac:dyDescent="0.25">
      <c r="A18" s="6" t="s">
        <v>4</v>
      </c>
      <c r="F18" s="21">
        <f>SUM(F16:F17)</f>
        <v>3490211.15</v>
      </c>
      <c r="G18" s="22"/>
    </row>
    <row r="19" spans="1:11" x14ac:dyDescent="0.25">
      <c r="A19" s="2"/>
    </row>
    <row r="20" spans="1:11" x14ac:dyDescent="0.25">
      <c r="A20" s="6" t="s">
        <v>5</v>
      </c>
    </row>
    <row r="21" spans="1:11" x14ac:dyDescent="0.25">
      <c r="A21" s="2" t="s">
        <v>6</v>
      </c>
      <c r="F21" s="23">
        <v>68470181.849999994</v>
      </c>
      <c r="G21" s="23"/>
    </row>
    <row r="22" spans="1:11" x14ac:dyDescent="0.25">
      <c r="A22" s="2" t="s">
        <v>27</v>
      </c>
      <c r="F22" s="23">
        <v>2349091.5099999998</v>
      </c>
      <c r="G22" s="23"/>
      <c r="K22" s="4"/>
    </row>
    <row r="23" spans="1:11" x14ac:dyDescent="0.25">
      <c r="A23" s="2" t="s">
        <v>28</v>
      </c>
      <c r="F23" s="28">
        <v>2621291.77</v>
      </c>
      <c r="G23" s="28"/>
      <c r="K23" s="4"/>
    </row>
    <row r="24" spans="1:11" x14ac:dyDescent="0.25">
      <c r="A24" s="6" t="s">
        <v>7</v>
      </c>
      <c r="F24" s="24">
        <f>F21+F22+F23</f>
        <v>73440565.129999995</v>
      </c>
      <c r="G24" s="25"/>
    </row>
    <row r="25" spans="1:11" x14ac:dyDescent="0.25">
      <c r="A25" s="6"/>
      <c r="F25" s="7"/>
      <c r="G25" s="8"/>
    </row>
    <row r="26" spans="1:11" x14ac:dyDescent="0.25">
      <c r="A26" s="2" t="s">
        <v>8</v>
      </c>
    </row>
    <row r="27" spans="1:11" ht="15.75" thickBot="1" x14ac:dyDescent="0.3">
      <c r="A27" s="6" t="s">
        <v>9</v>
      </c>
      <c r="F27" s="26">
        <f>F18+F24</f>
        <v>76930776.280000001</v>
      </c>
      <c r="G27" s="27"/>
    </row>
    <row r="28" spans="1:11" ht="15.75" thickTop="1" x14ac:dyDescent="0.25">
      <c r="A28" s="2" t="s">
        <v>10</v>
      </c>
    </row>
    <row r="29" spans="1:11" x14ac:dyDescent="0.25">
      <c r="A29" s="6" t="s">
        <v>11</v>
      </c>
    </row>
    <row r="30" spans="1:11" x14ac:dyDescent="0.25">
      <c r="A30" s="6" t="s">
        <v>12</v>
      </c>
    </row>
    <row r="31" spans="1:11" x14ac:dyDescent="0.25">
      <c r="A31" s="2" t="s">
        <v>13</v>
      </c>
      <c r="F31" s="17">
        <v>973614.2</v>
      </c>
      <c r="G31" s="17"/>
    </row>
    <row r="32" spans="1:11" x14ac:dyDescent="0.25">
      <c r="A32" s="6" t="s">
        <v>14</v>
      </c>
      <c r="F32" s="10">
        <f>SUM(F31)</f>
        <v>973614.2</v>
      </c>
      <c r="G32" s="11"/>
    </row>
    <row r="33" spans="1:7" x14ac:dyDescent="0.25">
      <c r="A33" s="6" t="s">
        <v>15</v>
      </c>
    </row>
    <row r="34" spans="1:7" x14ac:dyDescent="0.25">
      <c r="A34" s="6" t="s">
        <v>16</v>
      </c>
      <c r="F34" s="10">
        <f>SUM(F32:F33)</f>
        <v>973614.2</v>
      </c>
      <c r="G34" s="11"/>
    </row>
    <row r="35" spans="1:7" x14ac:dyDescent="0.25">
      <c r="A35" s="2"/>
    </row>
    <row r="36" spans="1:7" x14ac:dyDescent="0.25">
      <c r="A36" s="6" t="s">
        <v>17</v>
      </c>
    </row>
    <row r="37" spans="1:7" x14ac:dyDescent="0.25">
      <c r="A37" s="2" t="s">
        <v>18</v>
      </c>
    </row>
    <row r="38" spans="1:7" x14ac:dyDescent="0.25">
      <c r="A38" s="2" t="s">
        <v>19</v>
      </c>
    </row>
    <row r="39" spans="1:7" x14ac:dyDescent="0.25">
      <c r="A39" s="1" t="s">
        <v>20</v>
      </c>
      <c r="B39" s="1"/>
      <c r="C39" s="1"/>
      <c r="F39" s="12">
        <f>F27-F34</f>
        <v>75957162.079999998</v>
      </c>
      <c r="G39" s="13"/>
    </row>
    <row r="40" spans="1:7" ht="15.75" thickBot="1" x14ac:dyDescent="0.3">
      <c r="A40" s="6" t="s">
        <v>21</v>
      </c>
      <c r="F40" s="14">
        <f>F34+F39</f>
        <v>76930776.280000001</v>
      </c>
      <c r="G40" s="15"/>
    </row>
    <row r="41" spans="1:7" ht="15.75" thickTop="1" x14ac:dyDescent="0.25">
      <c r="A41" s="6"/>
    </row>
    <row r="42" spans="1:7" x14ac:dyDescent="0.25">
      <c r="A42" s="6"/>
    </row>
    <row r="44" spans="1:7" x14ac:dyDescent="0.25">
      <c r="C44" s="16"/>
      <c r="D44" s="16"/>
      <c r="E44" s="16"/>
    </row>
    <row r="45" spans="1:7" x14ac:dyDescent="0.25">
      <c r="A45" s="9" t="s">
        <v>24</v>
      </c>
      <c r="B45" s="9"/>
      <c r="C45" s="9"/>
      <c r="D45" s="9"/>
      <c r="E45" s="9"/>
      <c r="F45" s="9"/>
      <c r="G45" s="9"/>
    </row>
    <row r="46" spans="1:7" x14ac:dyDescent="0.25">
      <c r="A46" s="9" t="s">
        <v>25</v>
      </c>
      <c r="B46" s="9"/>
      <c r="C46" s="9"/>
      <c r="D46" s="9"/>
      <c r="E46" s="9"/>
      <c r="F46" s="9"/>
      <c r="G46" s="9"/>
    </row>
  </sheetData>
  <mergeCells count="20">
    <mergeCell ref="A45:G45"/>
    <mergeCell ref="A46:G46"/>
    <mergeCell ref="F31:G31"/>
    <mergeCell ref="F32:G32"/>
    <mergeCell ref="F34:G34"/>
    <mergeCell ref="F39:G39"/>
    <mergeCell ref="F40:G40"/>
    <mergeCell ref="C44:E44"/>
    <mergeCell ref="F27:G27"/>
    <mergeCell ref="A9:H9"/>
    <mergeCell ref="A10:H10"/>
    <mergeCell ref="A11:H11"/>
    <mergeCell ref="A15:B15"/>
    <mergeCell ref="F16:G16"/>
    <mergeCell ref="F17:G17"/>
    <mergeCell ref="F18:G18"/>
    <mergeCell ref="F21:G21"/>
    <mergeCell ref="F22:G22"/>
    <mergeCell ref="F23:G23"/>
    <mergeCell ref="F24:G24"/>
  </mergeCells>
  <pageMargins left="1.2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2023</vt:lpstr>
      <vt:lpstr>FEBRERO 2023</vt:lpstr>
      <vt:lpstr>MARZO 2023</vt:lpstr>
      <vt:lpstr>ABRIL 2023</vt:lpstr>
      <vt:lpstr>MAYO 2023</vt:lpstr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2023-07-06T15:06:08Z</cp:lastPrinted>
  <dcterms:created xsi:type="dcterms:W3CDTF">2021-06-07T12:30:48Z</dcterms:created>
  <dcterms:modified xsi:type="dcterms:W3CDTF">2023-07-07T14:00:49Z</dcterms:modified>
</cp:coreProperties>
</file>