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7/BALANCE GENERAL/"/>
    </mc:Choice>
  </mc:AlternateContent>
  <xr:revisionPtr revIDLastSave="620" documentId="13_ncr:1_{16B959F5-D612-4C0F-BCBC-C7A554C5ACD8}" xr6:coauthVersionLast="47" xr6:coauthVersionMax="47" xr10:uidLastSave="{DE445652-29BE-4F02-826C-7F898EE1AA8D}"/>
  <bookViews>
    <workbookView xWindow="-120" yWindow="-120" windowWidth="29040" windowHeight="15840" firstSheet="1" activeTab="6" xr2:uid="{00000000-000D-0000-FFFF-FFFF00000000}"/>
  </bookViews>
  <sheets>
    <sheet name="ENERO 2025" sheetId="9" r:id="rId1"/>
    <sheet name="FEBRERO 2025" sheetId="13" r:id="rId2"/>
    <sheet name="MARZO 2025" sheetId="14" r:id="rId3"/>
    <sheet name="ABRIL 2025" sheetId="15" r:id="rId4"/>
    <sheet name="MAYO 2025" sheetId="16" r:id="rId5"/>
    <sheet name="JUNIO 2025" sheetId="17" r:id="rId6"/>
    <sheet name="JULIO 2025" sheetId="18" r:id="rId7"/>
    <sheet name="FEBRERO 2023" sheetId="10" state="hidden" r:id="rId8"/>
    <sheet name="MARZO 2023" sheetId="11" state="hidden" r:id="rId9"/>
    <sheet name="ABRIL 2023" sheetId="12" state="hidden" r:id="rId10"/>
    <sheet name="MAYO 2023" sheetId="1" state="hidden" r:id="rId11"/>
    <sheet name="JUNIO 2023" sheetId="2" state="hidden" r:id="rId12"/>
    <sheet name="JULIO 2023" sheetId="3" state="hidden" r:id="rId13"/>
    <sheet name="AGOSTO 2023" sheetId="4" state="hidden" r:id="rId14"/>
    <sheet name="SEPTIEMBRE 2023" sheetId="5" state="hidden" r:id="rId15"/>
    <sheet name="OCTUBRE 2023" sheetId="6" state="hidden" r:id="rId16"/>
    <sheet name="NOVIEMBRE 2023" sheetId="7" state="hidden" r:id="rId17"/>
    <sheet name="DICIEMBRE 2023" sheetId="8" state="hidden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8" l="1"/>
  <c r="F33" i="18" s="1"/>
  <c r="F23" i="18"/>
  <c r="F17" i="18"/>
  <c r="F31" i="17"/>
  <c r="F33" i="17" s="1"/>
  <c r="F23" i="17"/>
  <c r="F17" i="17"/>
  <c r="F31" i="16"/>
  <c r="F33" i="16" s="1"/>
  <c r="F23" i="16"/>
  <c r="F17" i="16"/>
  <c r="F31" i="15"/>
  <c r="F33" i="15" s="1"/>
  <c r="F23" i="15"/>
  <c r="F17" i="15"/>
  <c r="F31" i="14"/>
  <c r="F33" i="14" s="1"/>
  <c r="F23" i="14"/>
  <c r="F17" i="14"/>
  <c r="F31" i="13"/>
  <c r="F33" i="13" s="1"/>
  <c r="F23" i="13"/>
  <c r="F17" i="13"/>
  <c r="F31" i="9"/>
  <c r="F33" i="9" s="1"/>
  <c r="F23" i="9"/>
  <c r="F17" i="9"/>
  <c r="F26" i="18" l="1"/>
  <c r="F38" i="18" s="1"/>
  <c r="F39" i="18" s="1"/>
  <c r="F26" i="17"/>
  <c r="F38" i="17" s="1"/>
  <c r="F39" i="17" s="1"/>
  <c r="F26" i="16"/>
  <c r="F38" i="16" s="1"/>
  <c r="F39" i="16" s="1"/>
  <c r="F26" i="15"/>
  <c r="F38" i="15" s="1"/>
  <c r="F39" i="15" s="1"/>
  <c r="F26" i="14"/>
  <c r="F38" i="14" s="1"/>
  <c r="F39" i="14"/>
  <c r="F26" i="13"/>
  <c r="F38" i="13" s="1"/>
  <c r="F39" i="13" s="1"/>
  <c r="F26" i="9"/>
  <c r="F38" i="9" s="1"/>
  <c r="F39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<sst xmlns="http://schemas.openxmlformats.org/spreadsheetml/2006/main" count="522" uniqueCount="47">
  <si>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</si>
  <si>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</si>
  <si>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</si>
  <si>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</si>
  <si>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</si>
  <si>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</si>
  <si>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</si>
  <si>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</si>
  <si>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</si>
  <si>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</si>
  <si>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</si>
  <si>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</si>
  <si>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</si>
  <si>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</si>
  <si>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</si>
  <si>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</si>
  <si>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</si>
  <si>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</si>
  <si>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</si>
  <si>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</si>
  <si>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</si>
  <si>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</si>
  <si>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</si>
  <si>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</si>
  <si>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</si>
  <si>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</si>
  <si>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</si>
  <si>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</si>
  <si>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</si>
  <si>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</si>
  <si>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</si>
  <si>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</si>
  <si>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</si>
  <si>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</si>
  <si>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</si>
  <si>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</si>
  <si>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</si>
  <si>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</si>
  <si>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</si>
  <si>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</si>
  <si>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2025</t>
  </si>
  <si>
    <t>AL  28 DE FEBRERO DEL AÑO 2025</t>
  </si>
  <si>
    <t>AL  31 DE MARZO DEL AÑO 2025</t>
  </si>
  <si>
    <t>AL  30 DE ABRIL DEL AÑO 2025</t>
  </si>
  <si>
    <t>AL  31 DE MAYO DEL AÑO 2025</t>
  </si>
  <si>
    <t>AL  30 DE JUNIO DEL AÑO 2025</t>
  </si>
  <si>
    <t>AL  31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</si>
</sst>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sheetPr>
    <pageSetUpPr fitToPage="1"/>
  </sheetPr>
  <dimension ref="A7:L45"/>
  <sheetViews>
    <sheetView topLeftCell="A10" workbookViewId="0">
      <selection activeCell="A10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40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101395.79</v>
      </c>
      <c r="G15" s="19"/>
    </row>
    <row r="16" spans="1:12" x14ac:dyDescent="0.25">
      <c r="A16" s="2" t="s">
        <v>3</v>
      </c>
      <c r="F16" s="20">
        <v>3945522.8</v>
      </c>
      <c r="G16" s="20"/>
    </row>
    <row r="17" spans="1:11" x14ac:dyDescent="0.25">
      <c r="A17" s="6" t="s">
        <v>4</v>
      </c>
      <c r="F17" s="21">
        <f>SUM(F15:F16)</f>
        <v>4046918.59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2968294.34</v>
      </c>
      <c r="G20" s="23"/>
      <c r="K20" s="4"/>
    </row>
    <row r="21" spans="1:11" x14ac:dyDescent="0.25">
      <c r="A21" s="2" t="s">
        <v>28</v>
      </c>
      <c r="F21" s="23">
        <v>293330.59000000003</v>
      </c>
      <c r="G21" s="23"/>
      <c r="K21" s="4"/>
    </row>
    <row r="22" spans="1:11" x14ac:dyDescent="0.25">
      <c r="A22" s="2" t="s">
        <v>6</v>
      </c>
      <c r="F22" s="28">
        <v>63039920.350000001</v>
      </c>
      <c r="G22" s="28"/>
    </row>
    <row r="23" spans="1:11" x14ac:dyDescent="0.25">
      <c r="A23" s="6" t="s">
        <v>7</v>
      </c>
      <c r="F23" s="24">
        <f>F22+F20+F21</f>
        <v>66301545.280000001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70348463.870000005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290240.76</v>
      </c>
      <c r="G30" s="17"/>
    </row>
    <row r="31" spans="1:11" x14ac:dyDescent="0.25">
      <c r="A31" s="6" t="s">
        <v>14</v>
      </c>
      <c r="F31" s="10">
        <f>SUM(F30)</f>
        <v>290240.76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290240.76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70058223.109999999</v>
      </c>
      <c r="G38" s="13"/>
    </row>
    <row r="39" spans="1:9" ht="15.75" thickBot="1" x14ac:dyDescent="0.3">
      <c r="A39" s="6" t="s">
        <v>21</v>
      </c>
      <c r="F39" s="14">
        <f>F33+F38</f>
        <v>70348463.870000005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30:G30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3:G23"/>
    <mergeCell ref="F26:G26"/>
    <mergeCell ref="F22:G22"/>
    <mergeCell ref="A45:G45"/>
    <mergeCell ref="A44:G44"/>
    <mergeCell ref="F31:G31"/>
    <mergeCell ref="F33:G33"/>
    <mergeCell ref="F38:G38"/>
    <mergeCell ref="F39:G39"/>
    <mergeCell ref="C43:E43"/>
  </mergeCells>
  <printOptions horizontalCentered="1"/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sheetPr>
    <pageSetUpPr fitToPage="1"/>
  </sheetPr>
  <dimension ref="A7:L45"/>
  <sheetViews>
    <sheetView topLeftCell="A33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41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86178.11</v>
      </c>
      <c r="G15" s="19"/>
    </row>
    <row r="16" spans="1:12" x14ac:dyDescent="0.25">
      <c r="A16" s="2" t="s">
        <v>3</v>
      </c>
      <c r="F16" s="20">
        <v>4339464.47</v>
      </c>
      <c r="G16" s="20"/>
    </row>
    <row r="17" spans="1:11" x14ac:dyDescent="0.25">
      <c r="A17" s="6" t="s">
        <v>4</v>
      </c>
      <c r="F17" s="21">
        <f>SUM(F15:F16)</f>
        <v>4425642.58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2633647.4900000002</v>
      </c>
      <c r="G20" s="23"/>
      <c r="K20" s="4"/>
    </row>
    <row r="21" spans="1:11" x14ac:dyDescent="0.25">
      <c r="A21" s="2" t="s">
        <v>28</v>
      </c>
      <c r="F21" s="23">
        <v>0</v>
      </c>
      <c r="G21" s="23"/>
      <c r="K21" s="4"/>
    </row>
    <row r="22" spans="1:11" x14ac:dyDescent="0.25">
      <c r="A22" s="2" t="s">
        <v>6</v>
      </c>
      <c r="F22" s="28">
        <v>61441655.060000002</v>
      </c>
      <c r="G22" s="28"/>
    </row>
    <row r="23" spans="1:11" x14ac:dyDescent="0.25">
      <c r="A23" s="6" t="s">
        <v>7</v>
      </c>
      <c r="F23" s="24">
        <f>F22+F20+F21</f>
        <v>64075302.550000004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68500945.13000001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0</v>
      </c>
      <c r="G30" s="17"/>
    </row>
    <row r="31" spans="1:11" x14ac:dyDescent="0.25">
      <c r="A31" s="6" t="s">
        <v>14</v>
      </c>
      <c r="F31" s="10">
        <f>SUM(F30)</f>
        <v>0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0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68500945.13000001</v>
      </c>
      <c r="G38" s="13"/>
    </row>
    <row r="39" spans="1:9" ht="15.75" thickBot="1" x14ac:dyDescent="0.3">
      <c r="A39" s="6" t="s">
        <v>21</v>
      </c>
      <c r="F39" s="14">
        <f>F33+F38</f>
        <v>68500945.13000001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sheetPr>
    <pageSetUpPr fitToPage="1"/>
  </sheetPr>
  <dimension ref="A7:L45"/>
  <sheetViews>
    <sheetView topLeftCell="A10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42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29060.52</v>
      </c>
      <c r="G15" s="19"/>
    </row>
    <row r="16" spans="1:12" x14ac:dyDescent="0.25">
      <c r="A16" s="2" t="s">
        <v>3</v>
      </c>
      <c r="F16" s="20">
        <v>4734442.24</v>
      </c>
      <c r="G16" s="20"/>
    </row>
    <row r="17" spans="1:11" x14ac:dyDescent="0.25">
      <c r="A17" s="6" t="s">
        <v>4</v>
      </c>
      <c r="F17" s="21">
        <f>SUM(F15:F16)</f>
        <v>4763502.76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2139240.52</v>
      </c>
      <c r="G20" s="23"/>
      <c r="K20" s="4"/>
    </row>
    <row r="21" spans="1:11" x14ac:dyDescent="0.25">
      <c r="A21" s="2" t="s">
        <v>28</v>
      </c>
      <c r="F21" s="23">
        <v>0</v>
      </c>
      <c r="G21" s="23"/>
      <c r="K21" s="4"/>
    </row>
    <row r="22" spans="1:11" x14ac:dyDescent="0.25">
      <c r="A22" s="2" t="s">
        <v>6</v>
      </c>
      <c r="F22" s="28">
        <v>59846284.93</v>
      </c>
      <c r="G22" s="28"/>
    </row>
    <row r="23" spans="1:11" x14ac:dyDescent="0.25">
      <c r="A23" s="6" t="s">
        <v>7</v>
      </c>
      <c r="F23" s="24">
        <f>F22+F20+F21</f>
        <v>61985525.450000003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66749028.210000001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0</v>
      </c>
      <c r="G30" s="17"/>
    </row>
    <row r="31" spans="1:11" x14ac:dyDescent="0.25">
      <c r="A31" s="6" t="s">
        <v>14</v>
      </c>
      <c r="F31" s="10">
        <f>SUM(F30)</f>
        <v>0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0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66749028.210000001</v>
      </c>
      <c r="G38" s="13"/>
    </row>
    <row r="39" spans="1:9" ht="15.75" thickBot="1" x14ac:dyDescent="0.3">
      <c r="A39" s="6" t="s">
        <v>21</v>
      </c>
      <c r="F39" s="14">
        <f>F33+F38</f>
        <v>66749028.210000001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7:L45"/>
  <sheetViews>
    <sheetView topLeftCell="A27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43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359956.43</v>
      </c>
      <c r="G15" s="19"/>
    </row>
    <row r="16" spans="1:12" x14ac:dyDescent="0.25">
      <c r="A16" s="2" t="s">
        <v>3</v>
      </c>
      <c r="F16" s="20">
        <v>6010383.5999999996</v>
      </c>
      <c r="G16" s="20"/>
    </row>
    <row r="17" spans="1:11" x14ac:dyDescent="0.25">
      <c r="A17" s="6" t="s">
        <v>4</v>
      </c>
      <c r="F17" s="21">
        <f>SUM(F15:F16)</f>
        <v>6370340.0299999993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2485568.98</v>
      </c>
      <c r="G20" s="23"/>
      <c r="K20" s="4"/>
    </row>
    <row r="21" spans="1:11" x14ac:dyDescent="0.25">
      <c r="A21" s="2" t="s">
        <v>28</v>
      </c>
      <c r="F21" s="23">
        <v>0</v>
      </c>
      <c r="G21" s="23"/>
      <c r="K21" s="4"/>
    </row>
    <row r="22" spans="1:11" x14ac:dyDescent="0.25">
      <c r="A22" s="2" t="s">
        <v>6</v>
      </c>
      <c r="F22" s="28">
        <v>61332015.259999998</v>
      </c>
      <c r="G22" s="28"/>
    </row>
    <row r="23" spans="1:11" x14ac:dyDescent="0.25">
      <c r="A23" s="6" t="s">
        <v>7</v>
      </c>
      <c r="F23" s="24">
        <f>F22+F20+F21</f>
        <v>63817584.239999995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70187924.269999996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137036.06</v>
      </c>
      <c r="G30" s="17"/>
    </row>
    <row r="31" spans="1:11" x14ac:dyDescent="0.25">
      <c r="A31" s="6" t="s">
        <v>14</v>
      </c>
      <c r="F31" s="10">
        <f>SUM(F30)</f>
        <v>137036.06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137036.06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70050888.209999993</v>
      </c>
      <c r="G38" s="13"/>
    </row>
    <row r="39" spans="1:9" ht="15.75" thickBot="1" x14ac:dyDescent="0.3">
      <c r="A39" s="6" t="s">
        <v>21</v>
      </c>
      <c r="F39" s="14">
        <f>F33+F38</f>
        <v>70187924.269999996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sheetPr>
    <pageSetUpPr fitToPage="1"/>
  </sheetPr>
  <dimension ref="A7:L45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44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295671.02</v>
      </c>
      <c r="G15" s="19"/>
    </row>
    <row r="16" spans="1:12" x14ac:dyDescent="0.25">
      <c r="A16" s="2" t="s">
        <v>3</v>
      </c>
      <c r="F16" s="20">
        <v>5562722.9199999999</v>
      </c>
      <c r="G16" s="20"/>
    </row>
    <row r="17" spans="1:11" x14ac:dyDescent="0.25">
      <c r="A17" s="6" t="s">
        <v>4</v>
      </c>
      <c r="F17" s="21">
        <f>SUM(F15:F16)</f>
        <v>5858393.9399999995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2093571.18</v>
      </c>
      <c r="G20" s="23"/>
      <c r="K20" s="4"/>
    </row>
    <row r="21" spans="1:11" x14ac:dyDescent="0.25">
      <c r="A21" s="2" t="s">
        <v>28</v>
      </c>
      <c r="F21" s="23">
        <v>599693.24</v>
      </c>
      <c r="G21" s="23"/>
      <c r="K21" s="4"/>
    </row>
    <row r="22" spans="1:11" x14ac:dyDescent="0.25">
      <c r="A22" s="2" t="s">
        <v>6</v>
      </c>
      <c r="F22" s="28">
        <v>59666226.460000001</v>
      </c>
      <c r="G22" s="28"/>
    </row>
    <row r="23" spans="1:11" x14ac:dyDescent="0.25">
      <c r="A23" s="6" t="s">
        <v>7</v>
      </c>
      <c r="F23" s="24">
        <f>F22+F20+F21</f>
        <v>62359490.880000003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68217884.820000008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0</v>
      </c>
      <c r="G30" s="17"/>
    </row>
    <row r="31" spans="1:11" x14ac:dyDescent="0.25">
      <c r="A31" s="6" t="s">
        <v>14</v>
      </c>
      <c r="F31" s="10">
        <f>SUM(F30)</f>
        <v>0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0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68217884.820000008</v>
      </c>
      <c r="G38" s="13"/>
    </row>
    <row r="39" spans="1:9" ht="15.75" thickBot="1" x14ac:dyDescent="0.3">
      <c r="A39" s="6" t="s">
        <v>21</v>
      </c>
      <c r="F39" s="14">
        <f>F33+F38</f>
        <v>68217884.820000008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sheetPr>
    <pageSetUpPr fitToPage="1"/>
  </sheetPr>
  <dimension ref="A7:L45"/>
  <sheetViews>
    <sheetView topLeftCell="A13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45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274921.98</v>
      </c>
      <c r="G15" s="19"/>
    </row>
    <row r="16" spans="1:12" x14ac:dyDescent="0.25">
      <c r="A16" s="2" t="s">
        <v>3</v>
      </c>
      <c r="F16" s="20">
        <v>4803506.6100000003</v>
      </c>
      <c r="G16" s="20"/>
    </row>
    <row r="17" spans="1:11" x14ac:dyDescent="0.25">
      <c r="A17" s="6" t="s">
        <v>4</v>
      </c>
      <c r="F17" s="21">
        <f>SUM(F15:F16)</f>
        <v>5078428.59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1714218.47</v>
      </c>
      <c r="G20" s="23"/>
      <c r="K20" s="4"/>
    </row>
    <row r="21" spans="1:11" x14ac:dyDescent="0.25">
      <c r="A21" s="2" t="s">
        <v>28</v>
      </c>
      <c r="F21" s="23">
        <v>3656405.93</v>
      </c>
      <c r="G21" s="23"/>
      <c r="K21" s="4"/>
    </row>
    <row r="22" spans="1:11" x14ac:dyDescent="0.25">
      <c r="A22" s="2" t="s">
        <v>6</v>
      </c>
      <c r="F22" s="28">
        <v>58200721.359999999</v>
      </c>
      <c r="G22" s="28"/>
    </row>
    <row r="23" spans="1:11" x14ac:dyDescent="0.25">
      <c r="A23" s="6" t="s">
        <v>7</v>
      </c>
      <c r="F23" s="24">
        <f>F22+F20+F21</f>
        <v>63571345.759999998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68649774.349999994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0</v>
      </c>
      <c r="G30" s="17"/>
    </row>
    <row r="31" spans="1:11" x14ac:dyDescent="0.25">
      <c r="A31" s="6" t="s">
        <v>14</v>
      </c>
      <c r="F31" s="10">
        <f>SUM(F30)</f>
        <v>0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0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68649774.349999994</v>
      </c>
      <c r="G38" s="13"/>
    </row>
    <row r="39" spans="1:9" ht="15.75" thickBot="1" x14ac:dyDescent="0.3">
      <c r="A39" s="6" t="s">
        <v>21</v>
      </c>
      <c r="F39" s="14">
        <f>F33+F38</f>
        <v>68649774.349999994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sheetPr>
    <pageSetUpPr fitToPage="1"/>
  </sheetPr>
  <dimension ref="A8:H45"/>
  <sheetViews>
    <sheetView tabSelected="1" topLeftCell="A4" workbookViewId="0">
      <selection activeCell="M25" sqref="M25"/>
    </sheetView>
  </sheetViews>
  <sheetFormatPr baseColWidth="10" defaultRowHeight="15" x14ac:dyDescent="0.25"/>
  <sheetData>
    <row r="8" spans="1:8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8" x14ac:dyDescent="0.25">
      <c r="A9" s="9" t="s">
        <v>46</v>
      </c>
      <c r="B9" s="9"/>
      <c r="C9" s="9"/>
      <c r="D9" s="9"/>
      <c r="E9" s="9"/>
      <c r="F9" s="9"/>
      <c r="G9" s="9"/>
      <c r="H9" s="9"/>
    </row>
    <row r="10" spans="1:8" x14ac:dyDescent="0.25">
      <c r="A10" s="9" t="s">
        <v>23</v>
      </c>
      <c r="B10" s="9"/>
      <c r="C10" s="9"/>
      <c r="D10" s="9"/>
      <c r="E10" s="9"/>
      <c r="F10" s="9"/>
      <c r="G10" s="9"/>
      <c r="H10" s="9"/>
    </row>
    <row r="12" spans="1:8" x14ac:dyDescent="0.25">
      <c r="A12" s="6" t="s">
        <v>0</v>
      </c>
    </row>
    <row r="13" spans="1:8" x14ac:dyDescent="0.25">
      <c r="A13" s="2"/>
    </row>
    <row r="14" spans="1:8" x14ac:dyDescent="0.25">
      <c r="A14" s="18" t="s">
        <v>1</v>
      </c>
      <c r="B14" s="18"/>
    </row>
    <row r="15" spans="1:8" x14ac:dyDescent="0.25">
      <c r="A15" s="2" t="s">
        <v>2</v>
      </c>
      <c r="F15" s="19">
        <v>269396.98</v>
      </c>
      <c r="G15" s="19"/>
    </row>
    <row r="16" spans="1:8" x14ac:dyDescent="0.25">
      <c r="A16" s="2" t="s">
        <v>3</v>
      </c>
      <c r="F16" s="20">
        <v>5835977</v>
      </c>
      <c r="G16" s="20"/>
    </row>
    <row r="17" spans="1:7" x14ac:dyDescent="0.25">
      <c r="A17" s="6" t="s">
        <v>4</v>
      </c>
      <c r="F17" s="21">
        <f>SUM(F15:F16)</f>
        <v>6105373.9800000004</v>
      </c>
      <c r="G17" s="22"/>
    </row>
    <row r="18" spans="1:7" x14ac:dyDescent="0.25">
      <c r="A18" s="2"/>
    </row>
    <row r="19" spans="1:7" x14ac:dyDescent="0.25">
      <c r="A19" s="6" t="s">
        <v>5</v>
      </c>
    </row>
    <row r="20" spans="1:7" x14ac:dyDescent="0.25">
      <c r="A20" s="2" t="s">
        <v>27</v>
      </c>
      <c r="F20" s="23">
        <v>1646913.56</v>
      </c>
      <c r="G20" s="23"/>
    </row>
    <row r="21" spans="1:7" x14ac:dyDescent="0.25">
      <c r="A21" s="2" t="s">
        <v>28</v>
      </c>
      <c r="F21" s="23">
        <v>3173356.72</v>
      </c>
      <c r="G21" s="23"/>
    </row>
    <row r="22" spans="1:7" x14ac:dyDescent="0.25">
      <c r="A22" s="2" t="s">
        <v>6</v>
      </c>
      <c r="F22" s="28">
        <v>56557000.329999998</v>
      </c>
      <c r="G22" s="28"/>
    </row>
    <row r="23" spans="1:7" x14ac:dyDescent="0.25">
      <c r="A23" s="6" t="s">
        <v>7</v>
      </c>
      <c r="F23" s="24">
        <f>F22+F20+F21</f>
        <v>61377270.609999999</v>
      </c>
      <c r="G23" s="25"/>
    </row>
    <row r="24" spans="1:7" x14ac:dyDescent="0.25">
      <c r="A24" s="6"/>
      <c r="F24" s="7"/>
      <c r="G24" s="8"/>
    </row>
    <row r="25" spans="1:7" x14ac:dyDescent="0.25">
      <c r="A25" s="2" t="s">
        <v>8</v>
      </c>
    </row>
    <row r="26" spans="1:7" ht="15.75" thickBot="1" x14ac:dyDescent="0.3">
      <c r="A26" s="6" t="s">
        <v>9</v>
      </c>
      <c r="F26" s="26">
        <f>F17+F23</f>
        <v>67482644.590000004</v>
      </c>
      <c r="G26" s="27"/>
    </row>
    <row r="27" spans="1:7" ht="15.75" thickTop="1" x14ac:dyDescent="0.25">
      <c r="A27" s="2" t="s">
        <v>10</v>
      </c>
    </row>
    <row r="28" spans="1:7" x14ac:dyDescent="0.25">
      <c r="A28" s="6" t="s">
        <v>11</v>
      </c>
    </row>
    <row r="29" spans="1:7" x14ac:dyDescent="0.25">
      <c r="A29" s="6" t="s">
        <v>12</v>
      </c>
    </row>
    <row r="30" spans="1:7" x14ac:dyDescent="0.25">
      <c r="A30" s="2" t="s">
        <v>13</v>
      </c>
      <c r="F30" s="17">
        <v>94699.66</v>
      </c>
      <c r="G30" s="17"/>
    </row>
    <row r="31" spans="1:7" x14ac:dyDescent="0.25">
      <c r="A31" s="6" t="s">
        <v>14</v>
      </c>
      <c r="F31" s="10">
        <f>SUM(F30)</f>
        <v>94699.66</v>
      </c>
      <c r="G31" s="11"/>
    </row>
    <row r="32" spans="1:7" x14ac:dyDescent="0.25">
      <c r="A32" s="6" t="s">
        <v>15</v>
      </c>
    </row>
    <row r="33" spans="1:7" x14ac:dyDescent="0.25">
      <c r="A33" s="6" t="s">
        <v>16</v>
      </c>
      <c r="F33" s="10">
        <f>SUM(F31:F32)</f>
        <v>94699.66</v>
      </c>
      <c r="G33" s="11"/>
    </row>
    <row r="34" spans="1:7" x14ac:dyDescent="0.25">
      <c r="A34" s="2"/>
    </row>
    <row r="35" spans="1:7" x14ac:dyDescent="0.25">
      <c r="A35" s="6" t="s">
        <v>17</v>
      </c>
    </row>
    <row r="36" spans="1:7" x14ac:dyDescent="0.25">
      <c r="A36" s="2" t="s">
        <v>18</v>
      </c>
    </row>
    <row r="37" spans="1:7" x14ac:dyDescent="0.25">
      <c r="A37" s="2" t="s">
        <v>19</v>
      </c>
    </row>
    <row r="38" spans="1:7" x14ac:dyDescent="0.25">
      <c r="A38" s="1" t="s">
        <v>20</v>
      </c>
      <c r="B38" s="1"/>
      <c r="C38" s="1"/>
      <c r="F38" s="12">
        <f>F26-F33</f>
        <v>67387944.930000007</v>
      </c>
      <c r="G38" s="13"/>
    </row>
    <row r="39" spans="1:7" ht="15.75" thickBot="1" x14ac:dyDescent="0.3">
      <c r="A39" s="6" t="s">
        <v>21</v>
      </c>
      <c r="F39" s="14">
        <f>F33+F38</f>
        <v>67482644.590000004</v>
      </c>
      <c r="G39" s="15"/>
    </row>
    <row r="40" spans="1:7" ht="15.75" thickTop="1" x14ac:dyDescent="0.25">
      <c r="A40" s="6"/>
    </row>
    <row r="41" spans="1:7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0.9055118110236221" right="0.70866141732283472" top="0.74803149606299213" bottom="0.74803149606299213" header="0.31496062992125984" footer="0.31496062992125984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2025-08-06T16:57:58Z</cp:lastPrinted>
  <dcterms:created xsi:type="dcterms:W3CDTF">2021-06-07T12:30:48Z</dcterms:created>
  <dcterms:modified xsi:type="dcterms:W3CDTF">2025-08-07T16:30:25Z</dcterms:modified>
</cp:coreProperties>
</file>