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6" i="1" l="1"/>
  <c r="F127" i="1" s="1"/>
  <c r="F126" i="1"/>
  <c r="F109" i="1" l="1"/>
  <c r="F73" i="1"/>
  <c r="E22" i="1"/>
  <c r="F46" i="1"/>
  <c r="F110" i="1"/>
  <c r="F132" i="1" l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<sst xmlns="http://schemas.openxmlformats.org/spreadsheetml/2006/main" count="227" uniqueCount="225">
  <si>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</si>
  <si>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</si>
  <si>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</si>
  <si>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</si>
  <si>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</si>
  <si>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</si>
  <si>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</si>
  <si>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</si>
  <si>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</si>
  <si>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</si>
  <si>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</si>
  <si>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</si>
  <si>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</si>
  <si>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</si>
  <si>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</si>
  <si>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</si>
  <si>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</si>
  <si>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</si>
  <si>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</si>
  <si>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</si>
  <si>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</si>
  <si>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</si>
  <si>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</si>
  <si>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</si>
  <si>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</si>
  <si>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</si>
  <si>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</si>
  <si>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</si>
  <si>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</si>
  <si>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</si>
  <si>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</si>
  <si>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</si>
  <si>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</si>
  <si>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</si>
  <si>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</si>
  <si>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</si>
  <si>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</si>
  <si>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</si>
  <si>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</si>
  <si>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</si>
  <si>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</si>
  <si>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</si>
  <si>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</si>
  <si>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</si>
  <si>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</si>
  <si>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</si>
  <si>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</si>
  <si>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</si>
  <si>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</si>
  <si>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</si>
  <si>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</si>
  <si>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</si>
  <si>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</si>
  <si>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</si>
  <si>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</si>
  <si>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</si>
  <si>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</si>
  <si>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</si>
  <si>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</si>
  <si>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</si>
  <si>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</si>
  <si>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</si>
  <si>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</si>
  <si>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</si>
  <si>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</si>
  <si>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</si>
  <si>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</si>
  <si>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</si>
  <si>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</si>
  <si>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</si>
  <si>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</si>
  <si>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</si>
  <si>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</si>
  <si>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</si>
  <si>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</si>
  <si>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</si>
  <si>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</si>
  <si>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</si>
  <si>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</si>
  <si>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</si>
  <si>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</si>
  <si>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</si>
  <si>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</si>
  <si>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</si>
  <si>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</si>
  <si>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</si>
  <si>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</si>
  <si>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</si>
  <si>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</si>
  <si>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</si>
  <si>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</si>
  <si>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</si>
  <si>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</si>
  <si>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</si>
  <si>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</si>
  <si>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</si>
  <si>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</si>
  <si>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</si>
  <si>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</si>
  <si>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</si>
  <si>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</si>
  <si>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</si>
  <si>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</si>
  <si>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</si>
  <si>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</si>
  <si>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</si>
  <si>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</si>
  <si>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</si>
  <si>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</si>
  <si>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</si>
  <si>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</si>
  <si>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</si>
  <si>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</si>
  <si>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</si>
  <si>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</si>
  <si>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</si>
  <si>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</si>
  <si>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</si>
  <si>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</si>
  <si>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</si>
  <si>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</si>
  <si>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</si>
  <si>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</si>
  <si>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</si>
  <si>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</si>
  <si>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</si>
  <si>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</si>
  <si>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</si>
  <si>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</si>
  <si>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</si>
  <si>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</si>
  <si>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</si>
  <si>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</si>
  <si>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</si>
  <si>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</si>
  <si>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</si>
  <si>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</si>
  <si>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</si>
  <si>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</si>
  <si>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</si>
  <si>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</si>
  <si>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</si>
  <si>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</si>
  <si>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</si>
  <si>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</si>
  <si>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</si>
  <si>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</si>
  <si>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</si>
  <si>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</si>
  <si>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</si>
  <si>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</si>
  <si>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</si>
  <si>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</si>
  <si>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</si>
  <si>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</si>
  <si>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</si>
  <si>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</si>
  <si>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</si>
  <si>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</si>
  <si>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</si>
  <si>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</si>
  <si>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</si>
  <si>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</si>
  <si>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</si>
  <si>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</si>
  <si>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</si>
  <si>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</si>
  <si>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</si>
  <si>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</si>
  <si>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</si>
  <si>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</si>
  <si>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</si>
  <si>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</si>
  <si>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</si>
  <si>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</si>
  <si>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</si>
  <si>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</si>
  <si>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</si>
  <si>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</si>
  <si>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</si>
  <si>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</si>
  <si>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</si>
  <si>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</si>
  <si>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</si>
  <si>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</si>
  <si>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</si>
  <si>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</si>
  <si>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</si>
  <si>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</si>
  <si>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</si>
  <si>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</si>
  <si>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</si>
  <si>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</si>
  <si>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</si>
  <si>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</si>
  <si>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</si>
  <si>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</si>
  <si>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</si>
  <si>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</si>
  <si>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</si>
  <si>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</si>
  <si>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</si>
  <si>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</si>
  <si>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</si>
  <si>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</si>
  <si>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</si>
  <si>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</si>
  <si>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</si>
  <si>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</si>
  <si>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</si>
  <si>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</si>
  <si>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</si>
  <si>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</si>
  <si>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</si>
  <si>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</si>
  <si>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</si>
  <si>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</si>
  <si>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</si>
  <si>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</si>
  <si>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</si>
  <si>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</si>
  <si>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</si>
  <si>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</si>
  <si>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</si>
  <si>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TOTAL INGRESOS POR PARTIDAS PRESUPUESTARIAS, MAYO,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</si>
</sst>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E130" sqref="E130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215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214</v>
      </c>
      <c r="B6" s="103"/>
      <c r="C6" s="103"/>
      <c r="D6" s="103"/>
      <c r="E6" s="103"/>
      <c r="F6" s="103"/>
    </row>
    <row r="7" spans="1:8" s="1" customFormat="1" x14ac:dyDescent="0.25">
      <c r="A7" s="101" t="s">
        <v>219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217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218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216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82147157.349999994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56799651.189999998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46548618.549999997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7275706.0499999998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706318.75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2269007.84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2450000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2450000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10702606.92</v>
      </c>
      <c r="F32" s="16"/>
      <c r="G32" s="27"/>
      <c r="H32" s="1"/>
    </row>
    <row r="33" spans="1:8" x14ac:dyDescent="0.25">
      <c r="A33" s="11"/>
      <c r="B33" s="11"/>
      <c r="C33" s="11" t="s">
        <v>208</v>
      </c>
      <c r="D33" s="6" t="s">
        <v>209</v>
      </c>
      <c r="E33" s="86">
        <v>10702606.92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7621701.1399999997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3466757.52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3775507.16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379436.46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4573198.0999999996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70800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2202929.46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1136351.31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1152927.33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7137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3053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82147157.349999994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265597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265597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1910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1910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145289.20000000001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198</v>
      </c>
      <c r="D55" s="15" t="s">
        <v>199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210</v>
      </c>
      <c r="D56" s="15" t="s">
        <v>211</v>
      </c>
      <c r="E56" s="22">
        <v>145259.20000000001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30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3829873.88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2112058.2200000002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1696815.66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1413700.48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1306301.07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11050622.210000001</v>
      </c>
      <c r="F65" s="16"/>
      <c r="G65" s="27"/>
      <c r="H65" s="1"/>
    </row>
    <row r="66" spans="1:8" s="1" customFormat="1" x14ac:dyDescent="0.25">
      <c r="A66" s="10"/>
      <c r="B66" s="10"/>
      <c r="C66" s="20" t="s">
        <v>200</v>
      </c>
      <c r="D66" s="87" t="s">
        <v>201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1048.53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2248587.2000000002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7481868.7400000002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583005.18000000005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18907.14</v>
      </c>
      <c r="F71" s="16"/>
      <c r="G71" s="27"/>
      <c r="H71" s="1"/>
    </row>
    <row r="72" spans="1:8" s="1" customFormat="1" x14ac:dyDescent="0.25">
      <c r="A72" s="12"/>
      <c r="B72" s="12"/>
      <c r="C72" s="20" t="s">
        <v>222</v>
      </c>
      <c r="D72" s="25" t="s">
        <v>223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16706992.770000001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1688772.2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1572590.2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116182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0</v>
      </c>
      <c r="F78" s="18"/>
      <c r="G78" s="23"/>
      <c r="H78" s="23"/>
    </row>
    <row r="79" spans="1:8" s="1" customFormat="1" x14ac:dyDescent="0.25">
      <c r="A79" s="10"/>
      <c r="B79" s="10"/>
      <c r="C79" s="20" t="s">
        <v>202</v>
      </c>
      <c r="D79" s="87" t="s">
        <v>203</v>
      </c>
      <c r="E79" s="88">
        <v>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23010634.420000002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144278.6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520498.22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1066507.6000000001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21279350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314801.5</v>
      </c>
      <c r="F89" s="16"/>
      <c r="G89" s="27"/>
      <c r="H89" s="2"/>
    </row>
    <row r="90" spans="1:8" s="1" customFormat="1" x14ac:dyDescent="0.25">
      <c r="A90" s="12"/>
      <c r="B90" s="12"/>
      <c r="C90" s="12" t="s">
        <v>194</v>
      </c>
      <c r="D90" s="25" t="s">
        <v>195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114873.13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131597.97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2927.16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2593.2199999999998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333.94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1737270.77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1700933.6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36337.17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1443136.4200000002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101554.29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634515.97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212</v>
      </c>
      <c r="D104" s="25" t="s">
        <v>213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146261.31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196</v>
      </c>
      <c r="D107" s="15" t="s">
        <v>197</v>
      </c>
      <c r="E107" s="22">
        <v>348144.3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212660.55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28197542.470000003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1182825</v>
      </c>
      <c r="F110" s="67">
        <f>E110</f>
        <v>1182825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1182825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1138497.3999999999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</f>
        <v>1138497.3999999999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32450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228094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171275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204</v>
      </c>
      <c r="D119" s="15" t="s">
        <v>205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220</v>
      </c>
      <c r="D120" s="15" t="s">
        <v>221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x14ac:dyDescent="0.25">
      <c r="A124" s="20"/>
      <c r="B124" s="20"/>
      <c r="C124" s="20" t="s">
        <v>169</v>
      </c>
      <c r="D124" s="25" t="s">
        <v>170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20"/>
      <c r="B125" s="20"/>
      <c r="C125" s="20" t="s">
        <v>206</v>
      </c>
      <c r="D125" s="25" t="s">
        <v>207</v>
      </c>
      <c r="E125" s="22">
        <v>706678.4</v>
      </c>
      <c r="F125" s="16"/>
      <c r="G125" s="27"/>
      <c r="H125" s="30"/>
    </row>
    <row r="126" spans="1:9" x14ac:dyDescent="0.25">
      <c r="A126" s="62"/>
      <c r="B126" s="62"/>
      <c r="C126" s="62"/>
      <c r="D126" s="56" t="s">
        <v>171</v>
      </c>
      <c r="E126" s="63">
        <f>E127</f>
        <v>0</v>
      </c>
      <c r="F126" s="67">
        <f>E114</f>
        <v>1138497.3999999999</v>
      </c>
      <c r="G126" s="27"/>
      <c r="H126" s="30"/>
      <c r="I126" s="1"/>
    </row>
    <row r="127" spans="1:9" x14ac:dyDescent="0.25">
      <c r="A127" s="57"/>
      <c r="B127" s="54" t="s">
        <v>172</v>
      </c>
      <c r="C127" s="57"/>
      <c r="D127" s="55" t="s">
        <v>173</v>
      </c>
      <c r="E127" s="82">
        <f>E128</f>
        <v>0</v>
      </c>
      <c r="F127" s="83">
        <f>E126</f>
        <v>0</v>
      </c>
      <c r="G127" s="27"/>
      <c r="H127" s="30"/>
      <c r="I127" s="1"/>
    </row>
    <row r="128" spans="1:9" x14ac:dyDescent="0.25">
      <c r="A128" s="75"/>
      <c r="B128" s="76"/>
      <c r="C128" s="77" t="s">
        <v>174</v>
      </c>
      <c r="D128" s="79" t="s">
        <v>175</v>
      </c>
      <c r="E128" s="78">
        <v>0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176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5"/>
      <c r="B130" s="76"/>
      <c r="C130" s="76" t="s">
        <v>177</v>
      </c>
      <c r="D130" s="79" t="s">
        <v>178</v>
      </c>
      <c r="E130" s="78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179</v>
      </c>
      <c r="E132" s="43"/>
      <c r="F132" s="44">
        <f>F46+F73+F109+F110+F126+F127</f>
        <v>129373014.98999999</v>
      </c>
      <c r="G132" s="27"/>
      <c r="H132" s="2"/>
      <c r="I132" s="1"/>
    </row>
    <row r="133" spans="1:9" ht="16.5" thickBot="1" x14ac:dyDescent="0.3">
      <c r="A133" s="68"/>
      <c r="B133" s="68"/>
      <c r="C133" s="68"/>
      <c r="D133" s="69" t="s">
        <v>180</v>
      </c>
      <c r="E133" s="70"/>
      <c r="F133" s="71">
        <f>F18-F132</f>
        <v>258638745.00999999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181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6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5"/>
      <c r="I142" s="1"/>
    </row>
    <row r="149" spans="1:9" x14ac:dyDescent="0.25">
      <c r="A149" s="1"/>
      <c r="B149" s="1"/>
      <c r="C149" s="1"/>
      <c r="D149" s="1"/>
      <c r="E149" s="1"/>
      <c r="F149" s="1"/>
      <c r="G149" s="104" t="s">
        <v>182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 t="s">
        <v>183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/>
      <c r="H151" s="104"/>
      <c r="I151" s="104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v>388011760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184</v>
      </c>
      <c r="H155" s="4">
        <f>F46</f>
        <v>82147157.349999994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185</v>
      </c>
      <c r="H156" s="4">
        <f>F73</f>
        <v>16706992.770000001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186</v>
      </c>
      <c r="H157" s="4">
        <f>F109</f>
        <v>28197542.470000003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187</v>
      </c>
      <c r="H158" s="4">
        <f>F110</f>
        <v>1182825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188</v>
      </c>
      <c r="H159" s="4">
        <f>F126</f>
        <v>1138497.3999999999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189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190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191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192</v>
      </c>
      <c r="H163" s="23">
        <f>H155+H156+H157+H158+H159+H160+H161</f>
        <v>129373014.98999999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193</v>
      </c>
      <c r="H164" s="64">
        <f>H154-H163</f>
        <v>258638745.00999999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ignoredErrors>
    <ignoredError sqref="F132:F13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2016-06-01T14:16:39Z</dcterms:modified>
</cp:coreProperties>
</file>