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0" yWindow="0" windowWidth="28800" windowHeight="124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 l="1"/>
  <c r="I29" i="1" l="1"/>
  <c r="F29" i="1"/>
  <c r="I30" i="1" l="1"/>
  <c r="J30" i="1"/>
  <c r="I31" i="1"/>
  <c r="J31" i="1"/>
  <c r="J32" i="1" l="1"/>
  <c r="I32" i="1"/>
  <c r="J29" i="1"/>
  <c r="C16" i="1"/>
  <c r="C15" i="1"/>
  <c r="C14" i="1"/>
</calcChain>
</file>

<file path=xl/sharedStrings.xml><?xml version="1.0" encoding="utf-8"?>
<sst xmlns="http://schemas.openxmlformats.org/spreadsheetml/2006/main" count="101" uniqueCount="85">
  <si>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</si>
  <si>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</si>
  <si>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</si>
  <si>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</si>
  <si>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</si>
  <si>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</si>
  <si>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</si>
  <si>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</si>
  <si>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</si>
  <si>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</si>
  <si>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</si>
  <si>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</si>
  <si>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</si>
  <si>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</si>
  <si>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</si>
  <si>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</si>
  <si>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</si>
  <si>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</si>
  <si>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</si>
  <si>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</si>
  <si>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</si>
  <si>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</si>
  <si>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</si>
  <si>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</si>
  <si>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</si>
  <si>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</si>
  <si>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</si>
  <si>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</si>
  <si>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</si>
  <si>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</si>
  <si>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</si>
  <si>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</si>
  <si>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</si>
  <si>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</si>
  <si>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</si>
  <si>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</si>
  <si>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</si>
  <si>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</si>
  <si>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</si>
  <si>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</si>
  <si>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</si>
  <si>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[Registrar las oportunidades de mejora identificadas, como acciones puntuales, especificando las fechas de su realización.]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</si>
  <si>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</si>
  <si>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</si>
  <si>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</si>
  <si>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</si>
  <si>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</si>
  <si>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</si>
  <si>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</si>
  <si>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</si>
  <si>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</si>
  <si>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</si>
  <si>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Informe de Evaluación Trimestral de las Metas Físicas-Financieras</t>
  </si>
  <si>
    <t>Porcentaje de instituciones del SPNF con recursos centralizados en la CUT acorde a la programación establecida.</t>
  </si>
  <si>
    <t>Porcentaje de cuota de pago asignada en función de la fecha de vencimiento.</t>
  </si>
  <si>
    <t>Porcentaje de órdenes de pagos para sueldos ejecutados a partir de las órdenes aprobadas por la Controlaría General de la República.</t>
  </si>
  <si>
    <t>Porcentaje de especies timbradas despachadas acorde a los decretos emitidos.</t>
  </si>
  <si>
    <t>0205 - MINISTERIO DE HACIENDA</t>
  </si>
  <si>
    <t>01 - MINISTERIO DE HACIENDA</t>
  </si>
  <si>
    <t>0008 - TESORERIA NACIONAL</t>
  </si>
  <si>
    <t>Ser un modelo en gestión de caja activa, brindando un servicio de calidad con un personal competente y comprometido con la organización.</t>
  </si>
  <si>
    <t xml:space="preserve"> Instituciones del sector público no financiero y proveedores de bienes y servicios del Estado.</t>
  </si>
  <si>
    <t xml:space="preserve"> Administrar la liquidez del tesoro Nacional para atender las obligaciones de pago de forma óptima del Sector Público No Financiero.</t>
  </si>
  <si>
    <t>Aumentar el porcentaje de instituciones incorporadas al Sistema de Recaudación de Ingresos del Tesoro (SIRITE) a de un 12.12% en el 2020 a un 22.22% en el 2021.</t>
  </si>
  <si>
    <t>11 - Administración de las operaciones del Tesoro</t>
  </si>
  <si>
    <t xml:space="preserve">Administrar la liquidez para atender las obligaciones de pago del Sector Público No Financiero. </t>
  </si>
  <si>
    <t>3.1.2</t>
  </si>
  <si>
    <t>6137 - Instituciones del sector público no financiero (SPNF) con recursos centralizados en la cuenta única del tesoro</t>
  </si>
  <si>
    <t>Centralizar los recursos del sector público no financiero a partir de la implementación de la cuenta única del tesoro (CUT) para lograr una gestión efectiva de la liquidez.</t>
  </si>
  <si>
    <t>6138 - Instituciones del sector público no financiero con cuota de pago asignada</t>
  </si>
  <si>
    <t>Asignar cuota de pago mensual y diaria a las instituciones del SPNF a partir de la programación del devengado y la fecha de vencimiento.</t>
  </si>
  <si>
    <t>6140 - Instituciones públicas con pagos oportunos de acuerdo a las políticas de pago</t>
  </si>
  <si>
    <t>Se enfoca en ejecutar los pagos, dando cumplimiento a la política de pago, para atender las obligaciones del estado.</t>
  </si>
  <si>
    <t>6141 - Administraciones locales y/o colecturías con pagos a través de especies timbradas provistas</t>
  </si>
  <si>
    <t>Custodiar, administrar y despachar las especies timbradas a las administraciones locales y/o colecturías.</t>
  </si>
  <si>
    <t>se utilizaron recursos internos para el logros del objetivo.</t>
  </si>
  <si>
    <t>Pra este producto fue alcanzada el 100% de la meta programada, es decir que, fueron incorporadas a la CUT aquellas instituciones y/o proyectos externos de acuerdo al Plan Opertivo Anual establecido para tales fines.</t>
  </si>
  <si>
    <t>La Tesorería Nacional logró asignar cuota de pago al 96% de las instituciones solicitantes, de acuerdo a la fecha de vencimiento de las órdenes de pago; cumpliendo de este modo con el 100% de la meta física programada.</t>
  </si>
  <si>
    <t>Este producto no presenta desviaciones relevantes en su ejecuciónSe utilizaron recursos internos para el logros del objetivo.</t>
  </si>
  <si>
    <t>Para este producto, en el año 2020, se programó gestionar el 100% de las solicitudes que cumplan con los procedimientos internos de la Tesorería Nacional en cuanto a la Ejecución de Pagos del Estado, en ese sentido, fue elaborado el procedimiento para la aplicación de la modalidad de Crédito a Cuenta como parte del Proceso de implementación del  Pago Electrónico de Nómina en Monedas Extranjeras.</t>
  </si>
  <si>
    <t>Este producto no presenta desviaciones relevantes en su ejecución. Se utilizaron recursos internos para el logros del objetivo.</t>
  </si>
  <si>
    <t>S logró que el 100% de las especies timbradas requeridas fueran despachadas  acorde a los decretos emitidos.</t>
  </si>
  <si>
    <t>Este producto no presenta desviaciones relevantes en su ejecución.</t>
  </si>
  <si>
    <t>No aplica</t>
  </si>
  <si>
    <t>Informe de ejecución presupuestaria SIGEF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</si>
</sst>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/mm/yyyy;@"/>
    <numFmt numFmtId="165" formatCode="[$-10409]#,##0.00;\-#,##0.00"/>
    <numFmt numFmtId="166" formatCode="[$-10409]0.0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</font>
    <font>
      <sz val="10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6" fillId="8" borderId="28" xfId="0" applyFont="1" applyFill="1" applyBorder="1" applyAlignment="1">
      <alignment horizontal="center" vertical="center" wrapText="1" readingOrder="1"/>
    </xf>
    <xf numFmtId="0" fontId="16" fillId="8" borderId="29" xfId="0" applyFont="1" applyFill="1" applyBorder="1" applyAlignment="1">
      <alignment horizontal="center" vertical="center" wrapText="1" readingOrder="1"/>
    </xf>
    <xf numFmtId="0" fontId="16" fillId="8" borderId="30" xfId="0" applyFont="1" applyFill="1" applyBorder="1" applyAlignment="1">
      <alignment horizontal="center" vertical="center" wrapText="1" readingOrder="1"/>
    </xf>
    <xf numFmtId="165" fontId="17" fillId="0" borderId="26" xfId="0" applyNumberFormat="1" applyFont="1" applyBorder="1" applyAlignment="1" applyProtection="1">
      <alignment horizontal="center" vertical="center" wrapText="1" readingOrder="1"/>
      <protection locked="0"/>
    </xf>
    <xf numFmtId="10" fontId="17" fillId="7" borderId="26" xfId="2" applyNumberFormat="1" applyFont="1" applyFill="1" applyBorder="1" applyAlignment="1" applyProtection="1">
      <alignment horizontal="center" vertical="center" wrapText="1" readingOrder="1"/>
      <protection locked="0"/>
    </xf>
    <xf numFmtId="166" fontId="17" fillId="7" borderId="23" xfId="0" applyNumberFormat="1" applyFont="1" applyFill="1" applyBorder="1" applyAlignment="1" applyProtection="1">
      <alignment horizontal="center" vertical="center" wrapText="1" readingOrder="1"/>
      <protection locked="0"/>
    </xf>
    <xf numFmtId="165" fontId="17" fillId="0" borderId="31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164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65" fontId="23" fillId="0" borderId="26" xfId="0" applyNumberFormat="1" applyFont="1" applyFill="1" applyBorder="1" applyAlignment="1" applyProtection="1">
      <alignment horizontal="center" vertical="center" wrapText="1" readingOrder="1"/>
      <protection locked="0"/>
    </xf>
    <xf numFmtId="165" fontId="23" fillId="0" borderId="26" xfId="0" applyNumberFormat="1" applyFont="1" applyBorder="1" applyAlignment="1" applyProtection="1">
      <alignment horizontal="center" vertical="center" wrapText="1" readingOrder="1"/>
      <protection locked="0"/>
    </xf>
    <xf numFmtId="10" fontId="23" fillId="7" borderId="26" xfId="2" applyNumberFormat="1" applyFont="1" applyFill="1" applyBorder="1" applyAlignment="1" applyProtection="1">
      <alignment horizontal="center" vertical="center" wrapText="1" readingOrder="1"/>
      <protection locked="0"/>
    </xf>
    <xf numFmtId="166" fontId="23" fillId="7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0" borderId="36" xfId="0" applyFont="1" applyBorder="1" applyAlignment="1">
      <alignment horizontal="justify" vertical="center" wrapText="1"/>
    </xf>
    <xf numFmtId="0" fontId="24" fillId="0" borderId="37" xfId="0" applyFont="1" applyBorder="1" applyAlignment="1">
      <alignment horizontal="justify" vertical="center" wrapText="1"/>
    </xf>
    <xf numFmtId="9" fontId="24" fillId="0" borderId="36" xfId="0" applyNumberFormat="1" applyFont="1" applyBorder="1" applyAlignment="1">
      <alignment horizontal="right" vertical="center" wrapText="1"/>
    </xf>
    <xf numFmtId="9" fontId="24" fillId="0" borderId="37" xfId="0" applyNumberFormat="1" applyFont="1" applyBorder="1" applyAlignment="1">
      <alignment horizontal="right" vertical="center" wrapText="1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0" fontId="10" fillId="6" borderId="20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18" xfId="0" applyFont="1" applyBorder="1" applyAlignment="1" applyProtection="1">
      <alignment horizontal="left" vertical="center"/>
      <protection locked="0"/>
    </xf>
    <xf numFmtId="0" fontId="12" fillId="6" borderId="20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1" fillId="0" borderId="32" xfId="0" applyFont="1" applyBorder="1" applyAlignment="1" applyProtection="1">
      <alignment horizontal="left" vertical="center" wrapText="1"/>
      <protection locked="0"/>
    </xf>
    <xf numFmtId="0" fontId="21" fillId="0" borderId="33" xfId="0" applyFont="1" applyBorder="1" applyAlignment="1" applyProtection="1">
      <alignment horizontal="left" vertical="center" wrapText="1"/>
      <protection locked="0"/>
    </xf>
    <xf numFmtId="0" fontId="21" fillId="0" borderId="34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 vertical="center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6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6" xfId="2" applyNumberFormat="1" applyFont="1" applyFill="1" applyBorder="1" applyAlignment="1" applyProtection="1">
      <alignment horizontal="center" vertical="center" wrapText="1" readingOrder="1"/>
    </xf>
    <xf numFmtId="10" fontId="11" fillId="7" borderId="27" xfId="2" applyNumberFormat="1" applyFont="1" applyFill="1" applyBorder="1" applyAlignment="1" applyProtection="1">
      <alignment horizontal="center" vertical="center" wrapText="1" readingOrder="1"/>
    </xf>
    <xf numFmtId="0" fontId="15" fillId="8" borderId="26" xfId="0" applyFont="1" applyFill="1" applyBorder="1" applyAlignment="1">
      <alignment horizontal="center" vertical="center" wrapText="1" readingOrder="1"/>
    </xf>
    <xf numFmtId="0" fontId="11" fillId="6" borderId="26" xfId="0" applyFont="1" applyFill="1" applyBorder="1" applyAlignment="1">
      <alignment vertical="top" wrapText="1"/>
    </xf>
    <xf numFmtId="39" fontId="11" fillId="0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2" xfId="1" applyNumberFormat="1" applyFont="1" applyFill="1" applyBorder="1" applyAlignment="1" applyProtection="1">
      <alignment horizontal="center" vertical="center" wrapText="1" readingOrder="1"/>
      <protection locked="0"/>
    </xf>
    <xf numFmtId="0" fontId="14" fillId="6" borderId="21" xfId="0" applyFont="1" applyFill="1" applyBorder="1" applyAlignment="1">
      <alignment horizontal="center" vertical="center" wrapText="1" readingOrder="1"/>
    </xf>
    <xf numFmtId="0" fontId="14" fillId="6" borderId="22" xfId="0" applyFont="1" applyFill="1" applyBorder="1" applyAlignment="1">
      <alignment horizontal="center" vertical="center" wrapText="1" readingOrder="1"/>
    </xf>
    <xf numFmtId="0" fontId="14" fillId="6" borderId="23" xfId="0" applyFont="1" applyFill="1" applyBorder="1" applyAlignment="1">
      <alignment horizontal="center" vertical="center" wrapText="1" readingOrder="1"/>
    </xf>
    <xf numFmtId="0" fontId="14" fillId="6" borderId="24" xfId="0" applyFont="1" applyFill="1" applyBorder="1" applyAlignment="1">
      <alignment horizontal="center" vertical="center" wrapText="1" readingOrder="1"/>
    </xf>
    <xf numFmtId="0" fontId="14" fillId="6" borderId="35" xfId="0" applyFont="1" applyFill="1" applyBorder="1" applyAlignment="1">
      <alignment horizontal="center" vertical="center" wrapText="1" readingOrder="1"/>
    </xf>
    <xf numFmtId="0" fontId="11" fillId="6" borderId="27" xfId="0" applyFont="1" applyFill="1" applyBorder="1" applyAlignment="1">
      <alignment vertical="top" wrapText="1"/>
    </xf>
  </cellXfs>
  <cellStyles count="3">
    <cellStyle name="Millares" xfId="1" builtinId="3"/>
    <cellStyle name="Normal" xfId="0" builtinId="0"/>
    <cellStyle name="Porcentaje" xfId="2" builtinId="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xmlns="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spaillat\Downloads\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8:J32" totalsRowShown="0" headerRowDxfId="10" dataDxfId="8" headerRowBorderDxfId="9" tableBorderDxfId="7" totalsRowBorderDxfId="6">
  <tableColumns count="10">
    <tableColumn id="1" name="Producto"/>
    <tableColumn id="2" name="Indicador"/>
    <tableColumn id="3" name="Física_x000a_(A)" dataDxfId="5"/>
    <tableColumn id="4" name="Financiera_x000a_(B)" dataDxfId="4"/>
    <tableColumn id="9" name="Física_x000a_(C)"/>
    <tableColumn id="10" name="Financiera_x000a_(D)" dataDxfId="3">
      <calculatedColumnFormula>9533924</calculatedColumnFormula>
    </tableColumn>
    <tableColumn id="5" name="Física _x000a_(E)"/>
    <tableColumn id="6" name="Financiera _x000a_ (F)" dataDxfId="2"/>
    <tableColumn id="7" name="Física _x000a_(%)_x000a_ G=E/C" dataDxfId="1" dataCellStyle="Porcentaje">
      <calculatedColumnFormula>IF(G29&gt;0,G29/C29,0)</calculatedColumnFormula>
    </tableColumn>
    <tableColumn id="8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5"/>
  <sheetViews>
    <sheetView tabSelected="1" workbookViewId="0">
      <selection activeCell="F54" sqref="F54"/>
    </sheetView>
  </sheetViews>
  <sheetFormatPr baseColWidth="10" defaultRowHeight="15" x14ac:dyDescent="0.25"/>
  <cols>
    <col min="1" max="1" width="23" style="5" customWidth="1"/>
    <col min="2" max="10" width="12.7109375" style="5" customWidth="1"/>
  </cols>
  <sheetData>
    <row r="1" spans="1:23" ht="21.75" thickBot="1" x14ac:dyDescent="0.3">
      <c r="A1" s="17"/>
      <c r="B1" s="45" t="s">
        <v>52</v>
      </c>
      <c r="C1" s="46"/>
      <c r="D1" s="46"/>
      <c r="E1" s="46"/>
      <c r="F1" s="46"/>
      <c r="G1" s="46"/>
      <c r="H1" s="46"/>
      <c r="I1" s="46"/>
      <c r="J1" s="47"/>
    </row>
    <row r="2" spans="1:23" ht="21.75" thickBot="1" x14ac:dyDescent="0.3">
      <c r="A2" s="18"/>
      <c r="B2" s="48" t="s">
        <v>0</v>
      </c>
      <c r="C2" s="49"/>
      <c r="D2" s="48" t="s">
        <v>1</v>
      </c>
      <c r="E2" s="50"/>
      <c r="F2" s="50"/>
      <c r="G2" s="49"/>
      <c r="H2" s="51"/>
      <c r="I2" s="1" t="s">
        <v>2</v>
      </c>
      <c r="J2" s="2" t="s">
        <v>3</v>
      </c>
    </row>
    <row r="3" spans="1:23" ht="21.75" thickBot="1" x14ac:dyDescent="0.3">
      <c r="A3" s="19"/>
      <c r="B3" s="52" t="s">
        <v>4</v>
      </c>
      <c r="C3" s="53"/>
      <c r="D3" s="52" t="s">
        <v>84</v>
      </c>
      <c r="E3" s="53"/>
      <c r="F3" s="53"/>
      <c r="G3" s="53"/>
      <c r="H3" s="54"/>
      <c r="I3" s="23"/>
      <c r="J3" s="24"/>
    </row>
    <row r="4" spans="1:23" x14ac:dyDescent="0.25">
      <c r="A4" s="55"/>
      <c r="B4" s="56"/>
      <c r="C4" s="56"/>
      <c r="D4" s="57"/>
      <c r="E4" s="57"/>
      <c r="F4" s="57"/>
      <c r="G4" s="57"/>
      <c r="H4" s="57"/>
      <c r="I4" s="56"/>
      <c r="J4" s="58"/>
    </row>
    <row r="5" spans="1:23" ht="3" customHeight="1" x14ac:dyDescent="0.25">
      <c r="A5" s="36"/>
      <c r="B5" s="37"/>
      <c r="C5" s="37"/>
      <c r="D5" s="37"/>
      <c r="E5" s="37"/>
      <c r="F5" s="37"/>
      <c r="G5" s="37"/>
      <c r="H5" s="37"/>
      <c r="I5" s="37"/>
      <c r="J5" s="38"/>
    </row>
    <row r="6" spans="1:23" ht="15.75" x14ac:dyDescent="0.25">
      <c r="A6" s="39" t="s">
        <v>5</v>
      </c>
      <c r="B6" s="40"/>
      <c r="C6" s="40"/>
      <c r="D6" s="40"/>
      <c r="E6" s="40"/>
      <c r="F6" s="40"/>
      <c r="G6" s="40"/>
      <c r="H6" s="40"/>
      <c r="I6" s="40"/>
      <c r="J6" s="41"/>
    </row>
    <row r="7" spans="1:23" ht="15.75" x14ac:dyDescent="0.25">
      <c r="A7" s="42" t="s">
        <v>6</v>
      </c>
      <c r="B7" s="43"/>
      <c r="C7" s="43"/>
      <c r="D7" s="43"/>
      <c r="E7" s="43"/>
      <c r="F7" s="43"/>
      <c r="G7" s="43"/>
      <c r="H7" s="43"/>
      <c r="I7" s="43"/>
      <c r="J7" s="44"/>
    </row>
    <row r="8" spans="1:23" ht="15" customHeight="1" x14ac:dyDescent="0.25">
      <c r="A8" s="3" t="s">
        <v>7</v>
      </c>
      <c r="B8" s="59" t="s">
        <v>57</v>
      </c>
      <c r="C8" s="59"/>
      <c r="D8" s="59"/>
      <c r="E8" s="59"/>
      <c r="F8" s="59"/>
      <c r="G8" s="59"/>
      <c r="H8" s="59"/>
      <c r="I8" s="59"/>
      <c r="J8" s="60"/>
      <c r="K8" s="59"/>
      <c r="L8" s="59"/>
      <c r="M8" s="59"/>
      <c r="N8" s="59"/>
      <c r="O8" s="59"/>
      <c r="P8" s="59"/>
      <c r="Q8" s="59"/>
      <c r="R8" s="59"/>
      <c r="S8" s="60"/>
      <c r="T8" s="59"/>
      <c r="U8" s="59"/>
      <c r="V8" s="59"/>
      <c r="W8" s="59"/>
    </row>
    <row r="9" spans="1:23" ht="15" customHeight="1" x14ac:dyDescent="0.25">
      <c r="A9" s="20" t="s">
        <v>36</v>
      </c>
      <c r="B9" s="59" t="s">
        <v>58</v>
      </c>
      <c r="C9" s="59"/>
      <c r="D9" s="59"/>
      <c r="E9" s="59"/>
      <c r="F9" s="59"/>
      <c r="G9" s="59"/>
      <c r="H9" s="59"/>
      <c r="I9" s="59"/>
      <c r="J9" s="60"/>
      <c r="K9" s="59"/>
      <c r="L9" s="59"/>
      <c r="M9" s="59"/>
      <c r="N9" s="59"/>
      <c r="O9" s="59"/>
      <c r="P9" s="59"/>
      <c r="Q9" s="59"/>
      <c r="R9" s="59"/>
      <c r="S9" s="60"/>
      <c r="T9" s="59"/>
      <c r="U9" s="59"/>
      <c r="V9" s="59"/>
      <c r="W9" s="59"/>
    </row>
    <row r="10" spans="1:23" ht="15" customHeight="1" x14ac:dyDescent="0.25">
      <c r="A10" s="20" t="s">
        <v>37</v>
      </c>
      <c r="B10" s="59" t="s">
        <v>59</v>
      </c>
      <c r="C10" s="59"/>
      <c r="D10" s="59"/>
      <c r="E10" s="59"/>
      <c r="F10" s="59"/>
      <c r="G10" s="59"/>
      <c r="H10" s="59"/>
      <c r="I10" s="59"/>
      <c r="J10" s="60"/>
      <c r="K10" s="59"/>
      <c r="L10" s="59"/>
      <c r="M10" s="59"/>
      <c r="N10" s="59"/>
      <c r="O10" s="59"/>
      <c r="P10" s="59"/>
      <c r="Q10" s="59"/>
      <c r="R10" s="59"/>
      <c r="S10" s="60"/>
      <c r="T10" s="59"/>
      <c r="U10" s="59"/>
      <c r="V10" s="59"/>
      <c r="W10" s="59"/>
    </row>
    <row r="11" spans="1:23" ht="31.5" customHeight="1" x14ac:dyDescent="0.25">
      <c r="A11" s="3" t="s">
        <v>8</v>
      </c>
      <c r="B11" s="59" t="s">
        <v>65</v>
      </c>
      <c r="C11" s="59"/>
      <c r="D11" s="59"/>
      <c r="E11" s="59"/>
      <c r="F11" s="59"/>
      <c r="G11" s="59"/>
      <c r="H11" s="59"/>
      <c r="I11" s="59"/>
      <c r="J11" s="60"/>
    </row>
    <row r="12" spans="1:23" ht="23.25" customHeight="1" x14ac:dyDescent="0.25">
      <c r="A12" s="3" t="s">
        <v>9</v>
      </c>
      <c r="B12" s="59" t="s">
        <v>60</v>
      </c>
      <c r="C12" s="59"/>
      <c r="D12" s="59"/>
      <c r="E12" s="59"/>
      <c r="F12" s="59"/>
      <c r="G12" s="59"/>
      <c r="H12" s="59"/>
      <c r="I12" s="59"/>
      <c r="J12" s="60"/>
    </row>
    <row r="13" spans="1:23" ht="15.75" x14ac:dyDescent="0.25">
      <c r="A13" s="39" t="s">
        <v>10</v>
      </c>
      <c r="B13" s="40"/>
      <c r="C13" s="40"/>
      <c r="D13" s="40"/>
      <c r="E13" s="40"/>
      <c r="F13" s="40"/>
      <c r="G13" s="40"/>
      <c r="H13" s="40"/>
      <c r="I13" s="40"/>
      <c r="J13" s="41"/>
    </row>
    <row r="14" spans="1:23" ht="27.75" customHeight="1" x14ac:dyDescent="0.25">
      <c r="A14" s="3" t="s">
        <v>11</v>
      </c>
      <c r="B14" s="21">
        <v>3</v>
      </c>
      <c r="C14" s="35" t="str">
        <f>IFERROR(VLOOKUP(B14,'[1]Validacion datos'!A2:B5,2,FALSE),"")</f>
        <v>DESARROLLO PRODUCTIVO</v>
      </c>
      <c r="D14" s="35"/>
      <c r="E14" s="35"/>
      <c r="F14" s="35"/>
      <c r="G14" s="35"/>
      <c r="H14" s="35"/>
      <c r="I14" s="35"/>
      <c r="J14" s="35"/>
    </row>
    <row r="15" spans="1:23" ht="26.25" customHeight="1" x14ac:dyDescent="0.25">
      <c r="A15" s="3" t="s">
        <v>12</v>
      </c>
      <c r="B15" s="6">
        <v>3.1</v>
      </c>
      <c r="C15" s="35" t="str">
        <f>IFERROR(VLOOKUP(B15,'[1]Validacion datos'!A8:B26,2,FALSE),"")</f>
        <v>Economía articulada, innovadora y ambientalmente sostenible, con una estructura productiva que genera crecimiento alto y sostenido, con trabajo digno, que se inserta de forma competitiva en la economía global</v>
      </c>
      <c r="D15" s="35"/>
      <c r="E15" s="35"/>
      <c r="F15" s="35"/>
      <c r="G15" s="35"/>
      <c r="H15" s="35"/>
      <c r="I15" s="35"/>
      <c r="J15" s="35"/>
    </row>
    <row r="16" spans="1:23" x14ac:dyDescent="0.25">
      <c r="A16" s="3" t="s">
        <v>13</v>
      </c>
      <c r="B16" s="7" t="s">
        <v>66</v>
      </c>
      <c r="C16" s="61" t="str">
        <f>IFERROR(VLOOKUP(B16,'[1]Validacion datos'!D8:E64,2,FALSE),"")</f>
        <v>Consolidar una gestión de las finanzas públicas sostenible, que asigne los recursos en función de las prioridades del desarrollo nacional y propicie una distribución equitativa de la renta nacional</v>
      </c>
      <c r="D16" s="61"/>
      <c r="E16" s="61"/>
      <c r="F16" s="61"/>
      <c r="G16" s="61"/>
      <c r="H16" s="61"/>
      <c r="I16" s="61"/>
      <c r="J16" s="61"/>
    </row>
    <row r="17" spans="1:10" ht="15.75" x14ac:dyDescent="0.25">
      <c r="A17" s="39" t="s">
        <v>14</v>
      </c>
      <c r="B17" s="40"/>
      <c r="C17" s="40"/>
      <c r="D17" s="40"/>
      <c r="E17" s="40"/>
      <c r="F17" s="40"/>
      <c r="G17" s="40"/>
      <c r="H17" s="40"/>
      <c r="I17" s="40"/>
      <c r="J17" s="41"/>
    </row>
    <row r="18" spans="1:10" ht="29.25" customHeight="1" x14ac:dyDescent="0.25">
      <c r="A18" s="3" t="s">
        <v>15</v>
      </c>
      <c r="B18" s="33" t="s">
        <v>64</v>
      </c>
      <c r="C18" s="33"/>
      <c r="D18" s="33"/>
      <c r="E18" s="33"/>
      <c r="F18" s="33"/>
      <c r="G18" s="33"/>
      <c r="H18" s="33"/>
      <c r="I18" s="33"/>
      <c r="J18" s="34"/>
    </row>
    <row r="19" spans="1:10" ht="33" customHeight="1" x14ac:dyDescent="0.25">
      <c r="A19" s="8" t="s">
        <v>16</v>
      </c>
      <c r="B19" s="33" t="s">
        <v>62</v>
      </c>
      <c r="C19" s="33"/>
      <c r="D19" s="33"/>
      <c r="E19" s="33"/>
      <c r="F19" s="33"/>
      <c r="G19" s="33"/>
      <c r="H19" s="33"/>
      <c r="I19" s="33"/>
      <c r="J19" s="34"/>
    </row>
    <row r="20" spans="1:10" ht="34.5" customHeight="1" x14ac:dyDescent="0.25">
      <c r="A20" s="8" t="s">
        <v>17</v>
      </c>
      <c r="B20" s="33" t="s">
        <v>61</v>
      </c>
      <c r="C20" s="33"/>
      <c r="D20" s="33"/>
      <c r="E20" s="33"/>
      <c r="F20" s="33"/>
      <c r="G20" s="33"/>
      <c r="H20" s="33"/>
      <c r="I20" s="33"/>
      <c r="J20" s="34"/>
    </row>
    <row r="21" spans="1:10" ht="35.25" customHeight="1" x14ac:dyDescent="0.25">
      <c r="A21" s="8" t="s">
        <v>38</v>
      </c>
      <c r="B21" s="33" t="s">
        <v>63</v>
      </c>
      <c r="C21" s="33"/>
      <c r="D21" s="33"/>
      <c r="E21" s="33"/>
      <c r="F21" s="33"/>
      <c r="G21" s="33"/>
      <c r="H21" s="33"/>
      <c r="I21" s="33"/>
      <c r="J21" s="34"/>
    </row>
    <row r="22" spans="1:10" ht="15.75" x14ac:dyDescent="0.25">
      <c r="A22" s="39" t="s">
        <v>18</v>
      </c>
      <c r="B22" s="40"/>
      <c r="C22" s="40"/>
      <c r="D22" s="40"/>
      <c r="E22" s="40"/>
      <c r="F22" s="40"/>
      <c r="G22" s="40"/>
      <c r="H22" s="40"/>
      <c r="I22" s="40"/>
      <c r="J22" s="41"/>
    </row>
    <row r="23" spans="1:10" ht="15.75" x14ac:dyDescent="0.25">
      <c r="A23" s="42" t="s">
        <v>19</v>
      </c>
      <c r="B23" s="43"/>
      <c r="C23" s="43"/>
      <c r="D23" s="43"/>
      <c r="E23" s="43"/>
      <c r="F23" s="43"/>
      <c r="G23" s="43"/>
      <c r="H23" s="43"/>
      <c r="I23" s="43"/>
      <c r="J23" s="44"/>
    </row>
    <row r="24" spans="1:10" ht="15" customHeight="1" x14ac:dyDescent="0.25">
      <c r="A24" s="78" t="s">
        <v>20</v>
      </c>
      <c r="B24" s="79"/>
      <c r="C24" s="80" t="s">
        <v>21</v>
      </c>
      <c r="D24" s="82"/>
      <c r="E24" s="82"/>
      <c r="F24" s="82" t="s">
        <v>22</v>
      </c>
      <c r="G24" s="82"/>
      <c r="H24" s="79"/>
      <c r="I24" s="80" t="s">
        <v>23</v>
      </c>
      <c r="J24" s="81"/>
    </row>
    <row r="25" spans="1:10" x14ac:dyDescent="0.25">
      <c r="A25" s="69">
        <v>478918346</v>
      </c>
      <c r="B25" s="70"/>
      <c r="C25" s="75">
        <v>506691229</v>
      </c>
      <c r="D25" s="76"/>
      <c r="E25" s="77"/>
      <c r="F25" s="75">
        <v>154908636.90000001</v>
      </c>
      <c r="G25" s="76"/>
      <c r="H25" s="77"/>
      <c r="I25" s="71">
        <f>+F25/C25</f>
        <v>0.30572590965453639</v>
      </c>
      <c r="J25" s="72"/>
    </row>
    <row r="26" spans="1:10" ht="15.75" x14ac:dyDescent="0.25">
      <c r="A26" s="42" t="s">
        <v>24</v>
      </c>
      <c r="B26" s="43"/>
      <c r="C26" s="43"/>
      <c r="D26" s="43"/>
      <c r="E26" s="43"/>
      <c r="F26" s="43"/>
      <c r="G26" s="43"/>
      <c r="H26" s="43"/>
      <c r="I26" s="43"/>
      <c r="J26" s="44"/>
    </row>
    <row r="27" spans="1:10" x14ac:dyDescent="0.25">
      <c r="A27" s="4"/>
      <c r="B27"/>
      <c r="C27" s="73" t="s">
        <v>51</v>
      </c>
      <c r="D27" s="74"/>
      <c r="E27" s="73" t="s">
        <v>49</v>
      </c>
      <c r="F27" s="74"/>
      <c r="G27" s="73" t="s">
        <v>50</v>
      </c>
      <c r="H27" s="73"/>
      <c r="I27" s="73" t="s">
        <v>25</v>
      </c>
      <c r="J27" s="83"/>
    </row>
    <row r="28" spans="1:10" ht="39" thickBot="1" x14ac:dyDescent="0.3">
      <c r="A28" s="9" t="s">
        <v>26</v>
      </c>
      <c r="B28" s="10" t="s">
        <v>27</v>
      </c>
      <c r="C28" s="10" t="s">
        <v>39</v>
      </c>
      <c r="D28" s="10" t="s">
        <v>40</v>
      </c>
      <c r="E28" s="10" t="s">
        <v>43</v>
      </c>
      <c r="F28" s="10" t="s">
        <v>44</v>
      </c>
      <c r="G28" s="10" t="s">
        <v>45</v>
      </c>
      <c r="H28" s="10" t="s">
        <v>46</v>
      </c>
      <c r="I28" s="10" t="s">
        <v>47</v>
      </c>
      <c r="J28" s="11" t="s">
        <v>48</v>
      </c>
    </row>
    <row r="29" spans="1:10" ht="115.5" thickBot="1" x14ac:dyDescent="0.3">
      <c r="A29" s="29" t="s">
        <v>67</v>
      </c>
      <c r="B29" s="29" t="s">
        <v>53</v>
      </c>
      <c r="C29" s="32">
        <v>1</v>
      </c>
      <c r="D29" s="12">
        <v>38135696</v>
      </c>
      <c r="E29" s="31">
        <v>0.25</v>
      </c>
      <c r="F29" s="12">
        <f t="shared" ref="F29" si="0">9533924</f>
        <v>9533924</v>
      </c>
      <c r="G29" s="31">
        <v>0.25</v>
      </c>
      <c r="H29" s="12">
        <v>5055223.8899999997</v>
      </c>
      <c r="I29" s="13">
        <f t="shared" ref="I29:J32" si="1">IF(G29&gt;0,G29/C29,0)</f>
        <v>0.25</v>
      </c>
      <c r="J29" s="14">
        <f t="shared" si="1"/>
        <v>0.13255884696584533</v>
      </c>
    </row>
    <row r="30" spans="1:10" ht="77.25" thickBot="1" x14ac:dyDescent="0.3">
      <c r="A30" s="30" t="s">
        <v>69</v>
      </c>
      <c r="B30" s="30" t="s">
        <v>54</v>
      </c>
      <c r="C30" s="32">
        <v>0.96</v>
      </c>
      <c r="D30" s="12">
        <v>18444288</v>
      </c>
      <c r="E30" s="32">
        <v>0.24</v>
      </c>
      <c r="F30" s="26">
        <v>4611072</v>
      </c>
      <c r="G30" s="32">
        <v>0.24</v>
      </c>
      <c r="H30" s="25">
        <v>2112429.75</v>
      </c>
      <c r="I30" s="27">
        <f t="shared" si="1"/>
        <v>0.25</v>
      </c>
      <c r="J30" s="28">
        <f t="shared" si="1"/>
        <v>0.11453029523286559</v>
      </c>
    </row>
    <row r="31" spans="1:10" ht="141" thickBot="1" x14ac:dyDescent="0.3">
      <c r="A31" s="30" t="s">
        <v>71</v>
      </c>
      <c r="B31" s="30" t="s">
        <v>55</v>
      </c>
      <c r="C31" s="32">
        <v>1</v>
      </c>
      <c r="D31" s="25">
        <v>25024612</v>
      </c>
      <c r="E31" s="32">
        <v>0.25</v>
      </c>
      <c r="F31" s="26">
        <v>6256153</v>
      </c>
      <c r="G31" s="32">
        <v>0.25</v>
      </c>
      <c r="H31" s="26">
        <v>5322274.43</v>
      </c>
      <c r="I31" s="27">
        <f t="shared" si="1"/>
        <v>0.25</v>
      </c>
      <c r="J31" s="28">
        <f t="shared" si="1"/>
        <v>0.2126815964219545</v>
      </c>
    </row>
    <row r="32" spans="1:10" ht="90" thickBot="1" x14ac:dyDescent="0.3">
      <c r="A32" s="30" t="s">
        <v>73</v>
      </c>
      <c r="B32" s="30" t="s">
        <v>56</v>
      </c>
      <c r="C32" s="32">
        <v>1</v>
      </c>
      <c r="D32" s="15">
        <v>76967672</v>
      </c>
      <c r="E32" s="32">
        <v>0.25</v>
      </c>
      <c r="F32" s="15">
        <v>19241918</v>
      </c>
      <c r="G32" s="32">
        <v>0.25</v>
      </c>
      <c r="H32" s="15">
        <v>10303727.16</v>
      </c>
      <c r="I32" s="13">
        <f t="shared" si="1"/>
        <v>0.25</v>
      </c>
      <c r="J32" s="14">
        <f t="shared" si="1"/>
        <v>0.13387084333276963</v>
      </c>
    </row>
    <row r="33" spans="1:41" ht="15.75" x14ac:dyDescent="0.25">
      <c r="A33" s="39" t="s">
        <v>28</v>
      </c>
      <c r="B33" s="40"/>
      <c r="C33" s="40"/>
      <c r="D33" s="40"/>
      <c r="E33" s="40"/>
      <c r="F33" s="40"/>
      <c r="G33" s="40"/>
      <c r="H33" s="40"/>
      <c r="I33" s="40"/>
      <c r="J33" s="41"/>
    </row>
    <row r="34" spans="1:41" ht="15.75" x14ac:dyDescent="0.25">
      <c r="A34" s="42" t="s">
        <v>29</v>
      </c>
      <c r="B34" s="43"/>
      <c r="C34" s="43"/>
      <c r="D34" s="43"/>
      <c r="E34" s="43"/>
      <c r="F34" s="43"/>
      <c r="G34" s="43"/>
      <c r="H34" s="43"/>
      <c r="I34" s="43"/>
      <c r="J34" s="44"/>
    </row>
    <row r="35" spans="1:41" ht="17.25" customHeight="1" x14ac:dyDescent="0.25">
      <c r="A35" s="16" t="s">
        <v>30</v>
      </c>
      <c r="B35" s="33" t="s">
        <v>67</v>
      </c>
      <c r="C35" s="33"/>
      <c r="D35" s="33"/>
      <c r="E35" s="33"/>
      <c r="F35" s="33"/>
      <c r="G35" s="33"/>
      <c r="H35" s="33"/>
      <c r="I35" s="33"/>
      <c r="J35" s="34"/>
    </row>
    <row r="36" spans="1:41" ht="30" x14ac:dyDescent="0.25">
      <c r="A36" s="16" t="s">
        <v>31</v>
      </c>
      <c r="B36" s="33" t="s">
        <v>68</v>
      </c>
      <c r="C36" s="33"/>
      <c r="D36" s="33"/>
      <c r="E36" s="33"/>
      <c r="F36" s="33"/>
      <c r="G36" s="33"/>
      <c r="H36" s="33"/>
      <c r="I36" s="33"/>
      <c r="J36" s="34"/>
    </row>
    <row r="37" spans="1:41" ht="85.5" customHeight="1" x14ac:dyDescent="0.25">
      <c r="A37" s="16" t="s">
        <v>32</v>
      </c>
      <c r="B37" s="33" t="s">
        <v>76</v>
      </c>
      <c r="C37" s="33"/>
      <c r="D37" s="33"/>
      <c r="E37" s="33"/>
      <c r="F37" s="33"/>
      <c r="G37" s="33"/>
      <c r="H37" s="33"/>
      <c r="I37" s="33"/>
      <c r="J37" s="34"/>
    </row>
    <row r="38" spans="1:41" ht="30" x14ac:dyDescent="0.25">
      <c r="A38" s="16" t="s">
        <v>33</v>
      </c>
      <c r="B38" s="33" t="s">
        <v>75</v>
      </c>
      <c r="C38" s="33"/>
      <c r="D38" s="33"/>
      <c r="E38" s="33"/>
      <c r="F38" s="33"/>
      <c r="G38" s="33"/>
      <c r="H38" s="33"/>
      <c r="I38" s="33"/>
      <c r="J38" s="34"/>
    </row>
    <row r="39" spans="1:41" ht="17.25" customHeight="1" x14ac:dyDescent="0.25">
      <c r="A39" s="16" t="s">
        <v>30</v>
      </c>
      <c r="B39" s="33" t="s">
        <v>69</v>
      </c>
      <c r="C39" s="33"/>
      <c r="D39" s="33"/>
      <c r="E39" s="33"/>
      <c r="F39" s="33"/>
      <c r="G39" s="33"/>
      <c r="H39" s="33"/>
      <c r="I39" s="33"/>
      <c r="J39" s="34"/>
    </row>
    <row r="40" spans="1:41" ht="30" x14ac:dyDescent="0.25">
      <c r="A40" s="16" t="s">
        <v>31</v>
      </c>
      <c r="B40" s="33" t="s">
        <v>70</v>
      </c>
      <c r="C40" s="33"/>
      <c r="D40" s="33"/>
      <c r="E40" s="33"/>
      <c r="F40" s="33"/>
      <c r="G40" s="33"/>
      <c r="H40" s="33"/>
      <c r="I40" s="33"/>
      <c r="J40" s="34"/>
    </row>
    <row r="41" spans="1:41" ht="85.5" customHeight="1" x14ac:dyDescent="0.25">
      <c r="A41" s="16" t="s">
        <v>32</v>
      </c>
      <c r="B41" s="33" t="s">
        <v>77</v>
      </c>
      <c r="C41" s="33"/>
      <c r="D41" s="33"/>
      <c r="E41" s="33"/>
      <c r="F41" s="33"/>
      <c r="G41" s="33"/>
      <c r="H41" s="33"/>
      <c r="I41" s="33"/>
      <c r="J41" s="34"/>
      <c r="K41" s="33"/>
      <c r="L41" s="33"/>
      <c r="M41" s="33"/>
      <c r="N41" s="33"/>
      <c r="O41" s="33"/>
      <c r="P41" s="33"/>
      <c r="Q41" s="33"/>
      <c r="R41" s="33"/>
      <c r="S41" s="34"/>
      <c r="T41" s="33"/>
      <c r="U41" s="33"/>
      <c r="V41" s="33"/>
      <c r="W41" s="33"/>
      <c r="X41" s="33"/>
      <c r="Y41" s="33"/>
      <c r="Z41" s="33"/>
      <c r="AA41" s="33"/>
      <c r="AB41" s="34"/>
      <c r="AC41" s="33"/>
      <c r="AD41" s="33"/>
      <c r="AE41" s="33"/>
      <c r="AF41" s="33"/>
      <c r="AG41" s="33"/>
      <c r="AH41" s="33"/>
      <c r="AI41" s="33"/>
      <c r="AJ41" s="33"/>
      <c r="AK41" s="34"/>
      <c r="AL41" s="33"/>
      <c r="AM41" s="33"/>
      <c r="AN41" s="33"/>
      <c r="AO41" s="33"/>
    </row>
    <row r="42" spans="1:41" ht="30" customHeight="1" x14ac:dyDescent="0.25">
      <c r="A42" s="16" t="s">
        <v>33</v>
      </c>
      <c r="B42" s="33" t="s">
        <v>78</v>
      </c>
      <c r="C42" s="33"/>
      <c r="D42" s="33"/>
      <c r="E42" s="33"/>
      <c r="F42" s="33"/>
      <c r="G42" s="33"/>
      <c r="H42" s="33"/>
      <c r="I42" s="33"/>
      <c r="J42" s="34"/>
    </row>
    <row r="43" spans="1:41" ht="17.25" customHeight="1" x14ac:dyDescent="0.25">
      <c r="A43" s="16" t="s">
        <v>30</v>
      </c>
      <c r="B43" s="33" t="s">
        <v>71</v>
      </c>
      <c r="C43" s="33"/>
      <c r="D43" s="33"/>
      <c r="E43" s="33"/>
      <c r="F43" s="33"/>
      <c r="G43" s="33"/>
      <c r="H43" s="33"/>
      <c r="I43" s="33"/>
      <c r="J43" s="34"/>
    </row>
    <row r="44" spans="1:41" ht="30" x14ac:dyDescent="0.25">
      <c r="A44" s="16" t="s">
        <v>31</v>
      </c>
      <c r="B44" s="33" t="s">
        <v>72</v>
      </c>
      <c r="C44" s="33"/>
      <c r="D44" s="33"/>
      <c r="E44" s="33"/>
      <c r="F44" s="33"/>
      <c r="G44" s="33"/>
      <c r="H44" s="33"/>
      <c r="I44" s="33"/>
      <c r="J44" s="34"/>
    </row>
    <row r="45" spans="1:41" ht="85.5" customHeight="1" x14ac:dyDescent="0.25">
      <c r="A45" s="16" t="s">
        <v>32</v>
      </c>
      <c r="B45" s="33" t="s">
        <v>79</v>
      </c>
      <c r="C45" s="33"/>
      <c r="D45" s="33"/>
      <c r="E45" s="33"/>
      <c r="F45" s="33"/>
      <c r="G45" s="33"/>
      <c r="H45" s="33"/>
      <c r="I45" s="33"/>
      <c r="J45" s="34"/>
      <c r="K45" s="33"/>
      <c r="L45" s="33"/>
      <c r="M45" s="33"/>
      <c r="N45" s="33"/>
      <c r="O45" s="33"/>
      <c r="P45" s="33"/>
      <c r="Q45" s="33"/>
      <c r="R45" s="33"/>
      <c r="S45" s="34"/>
      <c r="T45" s="33"/>
      <c r="U45" s="33"/>
      <c r="V45" s="33"/>
      <c r="W45" s="33"/>
      <c r="X45" s="33"/>
      <c r="Y45" s="33"/>
      <c r="Z45" s="33"/>
      <c r="AA45" s="33"/>
      <c r="AB45" s="34"/>
      <c r="AC45" s="33"/>
      <c r="AD45" s="33"/>
      <c r="AE45" s="33"/>
      <c r="AF45" s="33"/>
      <c r="AG45" s="33"/>
      <c r="AH45" s="33"/>
      <c r="AI45" s="33"/>
      <c r="AJ45" s="33"/>
      <c r="AK45" s="34"/>
      <c r="AL45" s="33"/>
      <c r="AM45" s="33"/>
      <c r="AN45" s="33"/>
      <c r="AO45" s="33"/>
    </row>
    <row r="46" spans="1:41" ht="30" x14ac:dyDescent="0.25">
      <c r="A46" s="16" t="s">
        <v>33</v>
      </c>
      <c r="B46" s="33" t="s">
        <v>80</v>
      </c>
      <c r="C46" s="33"/>
      <c r="D46" s="33"/>
      <c r="E46" s="33"/>
      <c r="F46" s="33"/>
      <c r="G46" s="33"/>
      <c r="H46" s="33"/>
      <c r="I46" s="33"/>
      <c r="J46" s="34"/>
    </row>
    <row r="47" spans="1:41" x14ac:dyDescent="0.25">
      <c r="A47" s="16" t="s">
        <v>30</v>
      </c>
      <c r="B47" s="33" t="s">
        <v>73</v>
      </c>
      <c r="C47" s="33"/>
      <c r="D47" s="33"/>
      <c r="E47" s="33"/>
      <c r="F47" s="33"/>
      <c r="G47" s="33"/>
      <c r="H47" s="33"/>
      <c r="I47" s="33"/>
      <c r="J47" s="34"/>
    </row>
    <row r="48" spans="1:41" ht="30" x14ac:dyDescent="0.25">
      <c r="A48" s="16" t="s">
        <v>31</v>
      </c>
      <c r="B48" s="33" t="s">
        <v>74</v>
      </c>
      <c r="C48" s="33"/>
      <c r="D48" s="33"/>
      <c r="E48" s="33"/>
      <c r="F48" s="33"/>
      <c r="G48" s="33"/>
      <c r="H48" s="33"/>
      <c r="I48" s="33"/>
      <c r="J48" s="34"/>
    </row>
    <row r="49" spans="1:41" ht="85.5" customHeight="1" x14ac:dyDescent="0.25">
      <c r="A49" s="16" t="s">
        <v>32</v>
      </c>
      <c r="B49" s="33" t="s">
        <v>81</v>
      </c>
      <c r="C49" s="33"/>
      <c r="D49" s="33"/>
      <c r="E49" s="33"/>
      <c r="F49" s="33"/>
      <c r="G49" s="33"/>
      <c r="H49" s="33"/>
      <c r="I49" s="33"/>
      <c r="J49" s="34"/>
      <c r="K49" s="33"/>
      <c r="L49" s="33"/>
      <c r="M49" s="33"/>
      <c r="N49" s="33"/>
      <c r="O49" s="33"/>
      <c r="P49" s="33"/>
      <c r="Q49" s="33"/>
      <c r="R49" s="33"/>
      <c r="S49" s="34"/>
      <c r="T49" s="33"/>
      <c r="U49" s="33"/>
      <c r="V49" s="33"/>
      <c r="W49" s="33"/>
      <c r="X49" s="33"/>
      <c r="Y49" s="33"/>
      <c r="Z49" s="33"/>
      <c r="AA49" s="33"/>
      <c r="AB49" s="34"/>
      <c r="AC49" s="33"/>
      <c r="AD49" s="33"/>
      <c r="AE49" s="33"/>
      <c r="AF49" s="33"/>
      <c r="AG49" s="33"/>
      <c r="AH49" s="33"/>
      <c r="AI49" s="33"/>
      <c r="AJ49" s="33"/>
      <c r="AK49" s="34"/>
      <c r="AL49" s="33"/>
      <c r="AM49" s="33"/>
      <c r="AN49" s="33"/>
      <c r="AO49" s="33"/>
    </row>
    <row r="50" spans="1:41" ht="30" customHeight="1" x14ac:dyDescent="0.25">
      <c r="A50" s="16" t="s">
        <v>33</v>
      </c>
      <c r="B50" s="33" t="s">
        <v>82</v>
      </c>
      <c r="C50" s="33"/>
      <c r="D50" s="33"/>
      <c r="E50" s="33"/>
      <c r="F50" s="33"/>
      <c r="G50" s="33"/>
      <c r="H50" s="33"/>
      <c r="I50" s="33"/>
      <c r="J50" s="34"/>
    </row>
    <row r="51" spans="1:41" ht="15.75" x14ac:dyDescent="0.25">
      <c r="A51" s="39" t="s">
        <v>34</v>
      </c>
      <c r="B51" s="40"/>
      <c r="C51" s="40"/>
      <c r="D51" s="40"/>
      <c r="E51" s="40"/>
      <c r="F51" s="40"/>
      <c r="G51" s="40"/>
      <c r="H51" s="40"/>
      <c r="I51" s="40"/>
      <c r="J51" s="41"/>
    </row>
    <row r="52" spans="1:41" ht="15.75" x14ac:dyDescent="0.25">
      <c r="A52" s="62" t="s">
        <v>35</v>
      </c>
      <c r="B52" s="63"/>
      <c r="C52" s="63"/>
      <c r="D52" s="63"/>
      <c r="E52" s="63"/>
      <c r="F52" s="63"/>
      <c r="G52" s="63"/>
      <c r="H52" s="63"/>
      <c r="I52" s="63"/>
      <c r="J52" s="64"/>
    </row>
    <row r="53" spans="1:41" ht="27.75" customHeight="1" x14ac:dyDescent="0.25">
      <c r="A53" s="65" t="s">
        <v>41</v>
      </c>
      <c r="B53" s="66"/>
      <c r="C53" s="66"/>
      <c r="D53" s="66"/>
      <c r="E53" s="66"/>
      <c r="F53" s="66"/>
      <c r="G53" s="66"/>
      <c r="H53" s="66"/>
      <c r="I53" s="66"/>
      <c r="J53" s="67"/>
    </row>
    <row r="54" spans="1:41" ht="27.75" customHeight="1" x14ac:dyDescent="0.25">
      <c r="A54" s="22" t="s">
        <v>83</v>
      </c>
      <c r="B54" s="22"/>
      <c r="C54" s="22"/>
      <c r="D54" s="22"/>
      <c r="E54" s="22"/>
      <c r="F54" s="22"/>
      <c r="G54" s="22"/>
      <c r="H54" s="22"/>
      <c r="I54" s="22"/>
      <c r="J54" s="22"/>
    </row>
    <row r="55" spans="1:41" ht="30.75" customHeight="1" x14ac:dyDescent="0.25">
      <c r="A55" s="68" t="s">
        <v>42</v>
      </c>
      <c r="B55" s="68"/>
      <c r="C55" s="68"/>
      <c r="D55" s="68"/>
      <c r="E55" s="68"/>
      <c r="F55" s="68"/>
      <c r="G55" s="68"/>
      <c r="H55" s="68"/>
      <c r="I55" s="68"/>
      <c r="J55" s="68"/>
    </row>
  </sheetData>
  <mergeCells count="78">
    <mergeCell ref="K10:S10"/>
    <mergeCell ref="T10:W10"/>
    <mergeCell ref="B8:J8"/>
    <mergeCell ref="K8:S8"/>
    <mergeCell ref="T8:W8"/>
    <mergeCell ref="B9:J9"/>
    <mergeCell ref="K9:S9"/>
    <mergeCell ref="T9:W9"/>
    <mergeCell ref="B50:J50"/>
    <mergeCell ref="B43:J43"/>
    <mergeCell ref="B44:J44"/>
    <mergeCell ref="B45:J45"/>
    <mergeCell ref="B46:J46"/>
    <mergeCell ref="B47:J47"/>
    <mergeCell ref="B48:J48"/>
    <mergeCell ref="B49:J49"/>
    <mergeCell ref="B35:J35"/>
    <mergeCell ref="B36:J36"/>
    <mergeCell ref="B37:J37"/>
    <mergeCell ref="B38:J38"/>
    <mergeCell ref="I27:J27"/>
    <mergeCell ref="C25:E25"/>
    <mergeCell ref="F25:H25"/>
    <mergeCell ref="E27:F27"/>
    <mergeCell ref="A22:J22"/>
    <mergeCell ref="A23:J23"/>
    <mergeCell ref="A24:B24"/>
    <mergeCell ref="I24:J24"/>
    <mergeCell ref="C24:E24"/>
    <mergeCell ref="F24:H24"/>
    <mergeCell ref="A51:J51"/>
    <mergeCell ref="A52:J52"/>
    <mergeCell ref="A53:J53"/>
    <mergeCell ref="A55:J55"/>
    <mergeCell ref="B21:J21"/>
    <mergeCell ref="A33:J33"/>
    <mergeCell ref="A34:J34"/>
    <mergeCell ref="B39:J39"/>
    <mergeCell ref="B40:J40"/>
    <mergeCell ref="B41:J41"/>
    <mergeCell ref="B42:J42"/>
    <mergeCell ref="A25:B25"/>
    <mergeCell ref="I25:J25"/>
    <mergeCell ref="A26:J26"/>
    <mergeCell ref="C27:D27"/>
    <mergeCell ref="G27:H27"/>
    <mergeCell ref="C16:J16"/>
    <mergeCell ref="A17:J17"/>
    <mergeCell ref="B18:J18"/>
    <mergeCell ref="B19:J19"/>
    <mergeCell ref="B20:J20"/>
    <mergeCell ref="C15:J1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11:J11"/>
    <mergeCell ref="B12:J12"/>
    <mergeCell ref="A13:J13"/>
    <mergeCell ref="C14:J14"/>
    <mergeCell ref="B10:J10"/>
    <mergeCell ref="AL49:AO49"/>
    <mergeCell ref="K41:S41"/>
    <mergeCell ref="T41:AB41"/>
    <mergeCell ref="AC41:AK41"/>
    <mergeCell ref="AL41:AO41"/>
    <mergeCell ref="K45:S45"/>
    <mergeCell ref="T45:AB45"/>
    <mergeCell ref="AC45:AK45"/>
    <mergeCell ref="AL45:AO45"/>
    <mergeCell ref="K49:S49"/>
    <mergeCell ref="T49:AB49"/>
    <mergeCell ref="AC49:AK49"/>
  </mergeCells>
  <phoneticPr fontId="22" type="noConversion"/>
  <dataValidations count="16">
    <dataValidation allowBlank="1" showInputMessage="1" showErrorMessage="1" prompt="Monto ejecutado en el trimestre" sqref="H28 H30 H32"/>
    <dataValidation allowBlank="1" showInputMessage="1" showErrorMessage="1" prompt="Meta alcanzada en el trimestre" sqref="G28"/>
    <dataValidation allowBlank="1" showInputMessage="1" showErrorMessage="1" prompt="Monto presupuestado para el producto" sqref="F28:F32 D28 D31:D32 H31"/>
    <dataValidation allowBlank="1" showInputMessage="1" showErrorMessage="1" prompt="Meta anual del indicador" sqref="C28:C32 E28"/>
    <dataValidation allowBlank="1" showInputMessage="1" showErrorMessage="1" prompt="Nombre del indicador" sqref="B28"/>
    <dataValidation allowBlank="1" showInputMessage="1" showErrorMessage="1" prompt="Nombre de cada producto" sqref="A28"/>
    <dataValidation allowBlank="1" showInputMessage="1" showErrorMessage="1" prompt="¿En qué consiste el programa?" sqref="B19:J19"/>
    <dataValidation allowBlank="1" showInputMessage="1" showErrorMessage="1" prompt="Presupuesto del programa" sqref="A25:C25 F25"/>
    <dataValidation allowBlank="1" showInputMessage="1" showErrorMessage="1" prompt="Oportunidades de mejora identificadas" sqref="A53:J54"/>
    <dataValidation allowBlank="1" showInputMessage="1" showErrorMessage="1" prompt="De existir desvío, explicar razones." sqref="B46:J46 B38:J38 B42:J42 B50:J50"/>
    <dataValidation allowBlank="1" showInputMessage="1" showErrorMessage="1" prompt="1. Describir lo plasmado en el presupuesto_x000a_2. Describir lo alcanzado en términos financieros y de producción " sqref="B41:J41 B49:J49 B45:J45 B37:J37"/>
    <dataValidation allowBlank="1" showInputMessage="1" showErrorMessage="1" prompt="¿En qué consiste el producto? su objetivo" sqref="B39:J40 B47:J48 B44:J44 B36:J36"/>
    <dataValidation allowBlank="1" showInputMessage="1" showErrorMessage="1" prompt="Nombre del producto" sqref="B35:J35 B43:J43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</dataValidations>
  <pageMargins left="0.7" right="0.7" top="0.75" bottom="0.75" header="0.3" footer="0.3"/>
  <pageSetup scale="18" fitToHeight="0" orientation="portrait" horizontalDpi="4294967295" verticalDpi="4294967295" r:id="rId1"/>
  <ignoredErrors>
    <ignoredError sqref="I32:J32 I29:J29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Ixshel Elora Nova Portes</cp:lastModifiedBy>
  <cp:lastPrinted>2021-11-11T12:49:47Z</cp:lastPrinted>
  <dcterms:created xsi:type="dcterms:W3CDTF">2021-03-22T15:50:10Z</dcterms:created>
  <dcterms:modified xsi:type="dcterms:W3CDTF">2021-12-10T14:05:38Z</dcterms:modified>
</cp:coreProperties>
</file>